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VivekDwivedi\Desktop\NASSCOM daily\3D Printing\3d Printing Document sent 11 April\"/>
    </mc:Choice>
  </mc:AlternateContent>
  <xr:revisionPtr revIDLastSave="0" documentId="13_ncr:1_{4802E91C-B0EB-4136-B92C-13C47F8946EF}" xr6:coauthVersionLast="47" xr6:coauthVersionMax="47" xr10:uidLastSave="{00000000-0000-0000-0000-000000000000}"/>
  <bookViews>
    <workbookView xWindow="-110" yWindow="-110" windowWidth="19420" windowHeight="10420" xr2:uid="{00000000-000D-0000-FFFF-FFFF00000000}"/>
  </bookViews>
  <sheets>
    <sheet name="NOS List" sheetId="11" r:id="rId1"/>
    <sheet name="Roles List " sheetId="9" r:id="rId2"/>
    <sheet name="List of popular tools " sheetId="10" r:id="rId3"/>
    <sheet name="Consultant" sheetId="2" r:id="rId4"/>
    <sheet name="N8901" sheetId="14" r:id="rId5"/>
    <sheet name="N8902" sheetId="16" r:id="rId6"/>
    <sheet name="N8903" sheetId="17" r:id="rId7"/>
    <sheet name="N8904" sheetId="18" r:id="rId8"/>
    <sheet name="N8905" sheetId="19" r:id="rId9"/>
    <sheet name="N8906" sheetId="20" r:id="rId10"/>
    <sheet name="Software Development" sheetId="7" r:id="rId11"/>
    <sheet name="N8907" sheetId="21" r:id="rId12"/>
    <sheet name="N8908" sheetId="22" r:id="rId13"/>
    <sheet name="N8909" sheetId="23" r:id="rId14"/>
    <sheet name="N8910" sheetId="24" r:id="rId15"/>
    <sheet name="3D Modelling" sheetId="4" r:id="rId16"/>
    <sheet name="N8911" sheetId="25" r:id="rId17"/>
    <sheet name="N8912" sheetId="26" r:id="rId18"/>
    <sheet name="N8913" sheetId="27" r:id="rId19"/>
    <sheet name="N8914" sheetId="28" r:id="rId20"/>
    <sheet name="N9006" sheetId="32" r:id="rId21"/>
    <sheet name="N9010" sheetId="29" r:id="rId22"/>
    <sheet name="N9012" sheetId="30" r:id="rId23"/>
    <sheet name="N9013" sheetId="33" r:id="rId24"/>
    <sheet name="N9014" sheetId="31" r:id="rId25"/>
  </sheets>
  <definedNames>
    <definedName name="_xlnm._FilterDatabase" localSheetId="0" hidden="1">'NOS List'!$A$1:$F$18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9" l="1"/>
  <c r="G20" i="9"/>
  <c r="G19" i="9"/>
  <c r="G18" i="9"/>
  <c r="G24" i="9"/>
  <c r="G23" i="9"/>
  <c r="G22" i="9"/>
  <c r="G17" i="9"/>
  <c r="G16" i="9"/>
  <c r="G15" i="9"/>
  <c r="G10" i="9"/>
  <c r="G9" i="9"/>
  <c r="G8" i="9"/>
  <c r="G3" i="9"/>
  <c r="G4" i="9"/>
  <c r="G5" i="9"/>
  <c r="G6" i="9"/>
  <c r="G7" i="9"/>
  <c r="E20" i="11" l="1"/>
  <c r="E19" i="11"/>
  <c r="E18" i="11"/>
  <c r="E17" i="11"/>
  <c r="E16" i="11"/>
  <c r="E1" i="33"/>
  <c r="E3" i="24" l="1"/>
  <c r="E2" i="24"/>
  <c r="E7" i="24"/>
  <c r="E8" i="24"/>
  <c r="E9" i="24"/>
  <c r="E10" i="24"/>
  <c r="E11" i="24"/>
  <c r="E12" i="24"/>
  <c r="E13" i="24"/>
  <c r="E6" i="24"/>
  <c r="E6" i="23"/>
  <c r="E3" i="23" l="1"/>
  <c r="E2" i="23"/>
  <c r="E5" i="16"/>
  <c r="E5" i="17"/>
  <c r="E5" i="28"/>
  <c r="E5" i="27"/>
  <c r="E5" i="26"/>
  <c r="E5" i="25"/>
  <c r="E7" i="23"/>
  <c r="E8" i="23"/>
  <c r="E9" i="23"/>
  <c r="E10" i="23"/>
  <c r="E11" i="23"/>
  <c r="E12" i="23"/>
  <c r="E13" i="23"/>
  <c r="E14" i="23"/>
  <c r="E15" i="23"/>
  <c r="E16" i="23"/>
  <c r="E17" i="23"/>
  <c r="E18" i="23"/>
  <c r="E19" i="23"/>
  <c r="E20" i="23"/>
  <c r="E21" i="23"/>
  <c r="E22" i="23"/>
  <c r="D7" i="23"/>
  <c r="D8" i="23"/>
  <c r="D9" i="23"/>
  <c r="D10" i="23"/>
  <c r="D11" i="23"/>
  <c r="D12" i="23"/>
  <c r="D13" i="23"/>
  <c r="D14" i="23"/>
  <c r="D15" i="23"/>
  <c r="D16" i="23"/>
  <c r="D17" i="23"/>
  <c r="D18" i="23"/>
  <c r="D19" i="23"/>
  <c r="D20" i="23"/>
  <c r="D21" i="23"/>
  <c r="D22" i="23"/>
  <c r="D6" i="23"/>
  <c r="E7" i="28"/>
  <c r="E8" i="28"/>
  <c r="E9" i="28"/>
  <c r="E10" i="28"/>
  <c r="E11" i="28"/>
  <c r="E12" i="28"/>
  <c r="E13" i="28"/>
  <c r="E14" i="28"/>
  <c r="E15" i="28"/>
  <c r="E16" i="28"/>
  <c r="E17" i="28"/>
  <c r="E18" i="28"/>
  <c r="E19" i="28"/>
  <c r="E20" i="28"/>
  <c r="E21" i="28"/>
  <c r="E6" i="28"/>
  <c r="D7" i="28"/>
  <c r="D8" i="28"/>
  <c r="D9" i="28"/>
  <c r="D10" i="28"/>
  <c r="D11" i="28"/>
  <c r="D12" i="28"/>
  <c r="D13" i="28"/>
  <c r="D14" i="28"/>
  <c r="D15" i="28"/>
  <c r="D16" i="28"/>
  <c r="D17" i="28"/>
  <c r="D18" i="28"/>
  <c r="D19" i="28"/>
  <c r="D20" i="28"/>
  <c r="D21" i="28"/>
  <c r="D6" i="28"/>
  <c r="E29" i="27"/>
  <c r="E28" i="27"/>
  <c r="E27" i="27"/>
  <c r="E26" i="27"/>
  <c r="E25" i="27"/>
  <c r="E24" i="27"/>
  <c r="E23" i="27"/>
  <c r="E22" i="27"/>
  <c r="E21" i="27"/>
  <c r="E20" i="27"/>
  <c r="E19" i="27"/>
  <c r="E18" i="27"/>
  <c r="E17" i="27"/>
  <c r="E16" i="27"/>
  <c r="E15" i="27"/>
  <c r="E14" i="27"/>
  <c r="E13" i="27"/>
  <c r="E12" i="27"/>
  <c r="E11" i="27"/>
  <c r="E10" i="27"/>
  <c r="E9" i="27"/>
  <c r="E8" i="27"/>
  <c r="E7" i="27"/>
  <c r="E6" i="27"/>
  <c r="D28" i="27"/>
  <c r="D29" i="27"/>
  <c r="D25" i="27"/>
  <c r="D26" i="27"/>
  <c r="D27" i="27"/>
  <c r="D7" i="27"/>
  <c r="D8" i="27"/>
  <c r="D9" i="27"/>
  <c r="D10" i="27"/>
  <c r="D11" i="27"/>
  <c r="D12" i="27"/>
  <c r="D13" i="27"/>
  <c r="D14" i="27"/>
  <c r="D15" i="27"/>
  <c r="D16" i="27"/>
  <c r="D17" i="27"/>
  <c r="D18" i="27"/>
  <c r="D19" i="27"/>
  <c r="D20" i="27"/>
  <c r="D21" i="27"/>
  <c r="D22" i="27"/>
  <c r="D23" i="27"/>
  <c r="D24" i="27"/>
  <c r="D6" i="27"/>
  <c r="E7" i="26"/>
  <c r="E8" i="26"/>
  <c r="E9" i="26"/>
  <c r="E10" i="26"/>
  <c r="E11" i="26"/>
  <c r="E12" i="26"/>
  <c r="E13" i="26"/>
  <c r="E14" i="26"/>
  <c r="E15" i="26"/>
  <c r="E16" i="26"/>
  <c r="E17" i="26"/>
  <c r="E18" i="26"/>
  <c r="E19" i="26"/>
  <c r="E20" i="26"/>
  <c r="E21" i="26"/>
  <c r="E22" i="26"/>
  <c r="E23" i="26"/>
  <c r="E24" i="26"/>
  <c r="E25" i="26"/>
  <c r="E26" i="26"/>
  <c r="E27" i="26"/>
  <c r="E28" i="26"/>
  <c r="E29" i="26"/>
  <c r="E30" i="26"/>
  <c r="E31" i="26"/>
  <c r="E6" i="26"/>
  <c r="D31" i="26"/>
  <c r="D26" i="26"/>
  <c r="D27" i="26"/>
  <c r="D28" i="26"/>
  <c r="D29" i="26"/>
  <c r="D30" i="26"/>
  <c r="D7" i="26"/>
  <c r="D8" i="26"/>
  <c r="D9" i="26"/>
  <c r="D10" i="26"/>
  <c r="D11" i="26"/>
  <c r="D12" i="26"/>
  <c r="D13" i="26"/>
  <c r="D14" i="26"/>
  <c r="D15" i="26"/>
  <c r="D16" i="26"/>
  <c r="D17" i="26"/>
  <c r="D18" i="26"/>
  <c r="D19" i="26"/>
  <c r="D20" i="26"/>
  <c r="D21" i="26"/>
  <c r="D22" i="26"/>
  <c r="D23" i="26"/>
  <c r="D24" i="26"/>
  <c r="D25" i="26"/>
  <c r="D6" i="26"/>
  <c r="E18" i="25"/>
  <c r="E17" i="25"/>
  <c r="E16" i="25"/>
  <c r="E15" i="25"/>
  <c r="E14" i="25"/>
  <c r="E13" i="25"/>
  <c r="E12" i="25"/>
  <c r="E11" i="25"/>
  <c r="E10" i="25"/>
  <c r="E9" i="25"/>
  <c r="E8" i="25"/>
  <c r="E7" i="25"/>
  <c r="E6" i="25"/>
  <c r="D7" i="25"/>
  <c r="D8" i="25"/>
  <c r="D9" i="25"/>
  <c r="D10" i="25"/>
  <c r="D11" i="25"/>
  <c r="D12" i="25"/>
  <c r="D13" i="25"/>
  <c r="D14" i="25"/>
  <c r="D15" i="25"/>
  <c r="D16" i="25"/>
  <c r="D17" i="25"/>
  <c r="D18" i="25"/>
  <c r="D6" i="25"/>
  <c r="E3" i="28"/>
  <c r="E3" i="27"/>
  <c r="E3" i="26"/>
  <c r="E3" i="25"/>
  <c r="E3" i="17" l="1"/>
  <c r="E7" i="22"/>
  <c r="E8" i="22"/>
  <c r="E9" i="22"/>
  <c r="E10" i="22"/>
  <c r="E11" i="22"/>
  <c r="E12" i="22"/>
  <c r="E6" i="22"/>
  <c r="E3" i="22"/>
  <c r="E2" i="22"/>
  <c r="E3" i="21" l="1"/>
  <c r="E1" i="31"/>
  <c r="E1" i="30"/>
  <c r="E12" i="19"/>
  <c r="E3" i="20" l="1"/>
  <c r="E3" i="19"/>
  <c r="E3" i="18"/>
  <c r="E5" i="11"/>
  <c r="E2" i="18" s="1"/>
  <c r="I21" i="9"/>
  <c r="I20" i="9"/>
  <c r="I19" i="9"/>
  <c r="I18" i="9"/>
  <c r="I14" i="9"/>
  <c r="I13" i="9"/>
  <c r="I12" i="9"/>
  <c r="I11" i="9"/>
  <c r="E2" i="21"/>
  <c r="E7" i="21"/>
  <c r="E8" i="21"/>
  <c r="E9" i="21"/>
  <c r="E10" i="21"/>
  <c r="E11" i="21"/>
  <c r="E12" i="21"/>
  <c r="E13" i="21"/>
  <c r="E14" i="21"/>
  <c r="E15" i="21"/>
  <c r="E16" i="21"/>
  <c r="E17" i="21"/>
  <c r="E18" i="21"/>
  <c r="E19" i="21"/>
  <c r="E6" i="21"/>
  <c r="I7" i="9"/>
  <c r="I6" i="9"/>
  <c r="I5" i="9"/>
  <c r="I4" i="9"/>
  <c r="I3" i="9"/>
  <c r="I2" i="9"/>
  <c r="A8" i="11" l="1"/>
  <c r="A9" i="11"/>
  <c r="A10" i="11"/>
  <c r="A11" i="11"/>
  <c r="A12" i="11"/>
  <c r="A13" i="11"/>
  <c r="A14" i="11"/>
  <c r="A15" i="11"/>
  <c r="A5" i="11"/>
  <c r="A6" i="11"/>
  <c r="A7" i="11"/>
  <c r="E11" i="11"/>
  <c r="E10" i="11"/>
  <c r="E9" i="11"/>
  <c r="E8" i="11"/>
  <c r="E2" i="20"/>
  <c r="E7" i="20"/>
  <c r="E8" i="20"/>
  <c r="E9" i="20"/>
  <c r="E10" i="20"/>
  <c r="E11" i="20"/>
  <c r="E12" i="20"/>
  <c r="E13" i="20"/>
  <c r="E6" i="20"/>
  <c r="D13" i="20"/>
  <c r="D7" i="20"/>
  <c r="D8" i="20"/>
  <c r="D9" i="20"/>
  <c r="D10" i="20"/>
  <c r="D11" i="20"/>
  <c r="D12" i="20"/>
  <c r="D6" i="20"/>
  <c r="E1" i="28"/>
  <c r="E1" i="27"/>
  <c r="E1" i="26"/>
  <c r="E1" i="25"/>
  <c r="E2" i="19"/>
  <c r="E7" i="19"/>
  <c r="E8" i="19"/>
  <c r="E9" i="19"/>
  <c r="E10" i="19"/>
  <c r="E11" i="19"/>
  <c r="E13" i="19"/>
  <c r="E14" i="19"/>
  <c r="E15" i="19"/>
  <c r="E16" i="19"/>
  <c r="E17" i="19"/>
  <c r="E18" i="19"/>
  <c r="E19" i="19"/>
  <c r="E6" i="19"/>
  <c r="E7" i="18"/>
  <c r="E8" i="18"/>
  <c r="E9" i="18"/>
  <c r="E10" i="18"/>
  <c r="E11" i="18"/>
  <c r="E12" i="18"/>
  <c r="E13" i="18"/>
  <c r="E14" i="18"/>
  <c r="E6" i="18"/>
  <c r="E7" i="17"/>
  <c r="E8" i="17"/>
  <c r="E9" i="17"/>
  <c r="E10" i="17"/>
  <c r="E11" i="17"/>
  <c r="E12" i="17"/>
  <c r="E13" i="17"/>
  <c r="E14" i="17"/>
  <c r="E15" i="17"/>
  <c r="E16" i="17"/>
  <c r="E17" i="17"/>
  <c r="E18" i="17"/>
  <c r="E19" i="17"/>
  <c r="E20" i="17"/>
  <c r="E21" i="17"/>
  <c r="E22" i="17"/>
  <c r="E23" i="17"/>
  <c r="E24" i="17"/>
  <c r="E6" i="17"/>
  <c r="D24" i="17"/>
  <c r="D22" i="17"/>
  <c r="D23" i="17"/>
  <c r="D21" i="17"/>
  <c r="D7" i="17"/>
  <c r="D8" i="17"/>
  <c r="D9" i="17"/>
  <c r="D10" i="17"/>
  <c r="D11" i="17"/>
  <c r="D12" i="17"/>
  <c r="D13" i="17"/>
  <c r="D14" i="17"/>
  <c r="D15" i="17"/>
  <c r="D16" i="17"/>
  <c r="D17" i="17"/>
  <c r="D18" i="17"/>
  <c r="D19" i="17"/>
  <c r="D20" i="17"/>
  <c r="D6" i="17"/>
  <c r="C14" i="11" l="1"/>
  <c r="C12" i="11"/>
  <c r="C13" i="11"/>
  <c r="C15" i="11"/>
  <c r="D13" i="24"/>
  <c r="D12" i="24"/>
  <c r="D11" i="24"/>
  <c r="D10" i="24"/>
  <c r="D9" i="24"/>
  <c r="D8" i="24"/>
  <c r="D7" i="24"/>
  <c r="D6" i="24"/>
  <c r="E1" i="24"/>
  <c r="E1" i="23"/>
  <c r="D12" i="22"/>
  <c r="D11" i="22"/>
  <c r="D10" i="22"/>
  <c r="D9" i="22"/>
  <c r="D8" i="22"/>
  <c r="D7" i="22"/>
  <c r="D6" i="22"/>
  <c r="E1" i="22"/>
  <c r="D15" i="21"/>
  <c r="D14" i="21"/>
  <c r="D13" i="21"/>
  <c r="D12" i="21"/>
  <c r="D11" i="21"/>
  <c r="D10" i="21"/>
  <c r="D9" i="21"/>
  <c r="D8" i="21"/>
  <c r="D7" i="21"/>
  <c r="D6" i="21"/>
  <c r="E1" i="21"/>
  <c r="E1" i="20"/>
  <c r="D16" i="19"/>
  <c r="D15" i="19"/>
  <c r="D14" i="19"/>
  <c r="D13" i="19"/>
  <c r="D12" i="19"/>
  <c r="D11" i="19"/>
  <c r="D10" i="19"/>
  <c r="D9" i="19"/>
  <c r="D8" i="19"/>
  <c r="D7" i="19"/>
  <c r="D6" i="19"/>
  <c r="E1" i="19"/>
  <c r="D14" i="18"/>
  <c r="D13" i="18"/>
  <c r="D12" i="18"/>
  <c r="D11" i="18"/>
  <c r="D10" i="18"/>
  <c r="D9" i="18"/>
  <c r="D8" i="18"/>
  <c r="D7" i="18"/>
  <c r="D6" i="18"/>
  <c r="E1" i="18"/>
  <c r="E1" i="17"/>
  <c r="E3" i="16"/>
  <c r="E3" i="14"/>
  <c r="C11" i="11" l="1"/>
  <c r="C10" i="11"/>
  <c r="C9" i="11"/>
  <c r="C8" i="11"/>
  <c r="C6" i="11"/>
  <c r="C5" i="11"/>
  <c r="C4" i="11"/>
  <c r="C7" i="11"/>
  <c r="D7" i="16"/>
  <c r="D8" i="16"/>
  <c r="D9" i="16"/>
  <c r="D10" i="16"/>
  <c r="D11" i="16"/>
  <c r="D12" i="16"/>
  <c r="D13" i="16"/>
  <c r="D14" i="16"/>
  <c r="D15" i="16"/>
  <c r="D16" i="16"/>
  <c r="D6" i="16"/>
  <c r="E7" i="16"/>
  <c r="E8" i="16"/>
  <c r="E9" i="16"/>
  <c r="E10" i="16"/>
  <c r="E11" i="16"/>
  <c r="E12" i="16"/>
  <c r="E13" i="16"/>
  <c r="E14" i="16"/>
  <c r="E15" i="16"/>
  <c r="E16" i="16"/>
  <c r="E6" i="16"/>
  <c r="E1" i="16"/>
  <c r="D7" i="14"/>
  <c r="D8" i="14"/>
  <c r="D9" i="14"/>
  <c r="D10" i="14"/>
  <c r="D11" i="14"/>
  <c r="D12" i="14"/>
  <c r="D13" i="14"/>
  <c r="D14" i="14"/>
  <c r="D15" i="14"/>
  <c r="D16" i="14"/>
  <c r="D17" i="14"/>
  <c r="D18" i="14"/>
  <c r="D19" i="14"/>
  <c r="D6" i="14"/>
  <c r="E7" i="14"/>
  <c r="E8" i="14"/>
  <c r="E9" i="14"/>
  <c r="E10" i="14"/>
  <c r="E11" i="14"/>
  <c r="E12" i="14"/>
  <c r="E13" i="14"/>
  <c r="E14" i="14"/>
  <c r="E15" i="14"/>
  <c r="E16" i="14"/>
  <c r="E17" i="14"/>
  <c r="E18" i="14"/>
  <c r="E19" i="14"/>
  <c r="E6" i="14"/>
  <c r="E5" i="14"/>
  <c r="E1" i="14"/>
  <c r="C2" i="11" l="1"/>
  <c r="C3" i="11"/>
  <c r="E15" i="11"/>
  <c r="E2" i="28" s="1"/>
  <c r="E14" i="11"/>
  <c r="E2" i="27" s="1"/>
  <c r="E13" i="11"/>
  <c r="E2" i="26" s="1"/>
  <c r="E12" i="11"/>
  <c r="E2" i="25" s="1"/>
  <c r="A4" i="11"/>
  <c r="A3" i="11"/>
  <c r="A2" i="11"/>
  <c r="E7" i="11"/>
  <c r="E6" i="11"/>
  <c r="E4" i="11"/>
  <c r="E2" i="17" s="1"/>
  <c r="E3" i="11"/>
  <c r="E2" i="16" s="1"/>
  <c r="E2" i="11"/>
  <c r="E2" i="14" s="1"/>
  <c r="E4" i="14"/>
  <c r="G2" i="9"/>
</calcChain>
</file>

<file path=xl/sharedStrings.xml><?xml version="1.0" encoding="utf-8"?>
<sst xmlns="http://schemas.openxmlformats.org/spreadsheetml/2006/main" count="1946" uniqueCount="730">
  <si>
    <t>PC #</t>
  </si>
  <si>
    <t>Scope</t>
  </si>
  <si>
    <t>List of PC's</t>
  </si>
  <si>
    <t>PC1</t>
  </si>
  <si>
    <t>PC2</t>
  </si>
  <si>
    <t>PC3</t>
  </si>
  <si>
    <t>PC4</t>
  </si>
  <si>
    <t>PC5</t>
  </si>
  <si>
    <t>PC6</t>
  </si>
  <si>
    <t>PC7</t>
  </si>
  <si>
    <t>PC8</t>
  </si>
  <si>
    <t>Self-Assessment</t>
  </si>
  <si>
    <t>PC9</t>
  </si>
  <si>
    <t>PC10</t>
  </si>
  <si>
    <t>PC11</t>
  </si>
  <si>
    <t>PC12</t>
  </si>
  <si>
    <t>PC13</t>
  </si>
  <si>
    <t>PC14</t>
  </si>
  <si>
    <t>PC15</t>
  </si>
  <si>
    <t>PC16</t>
  </si>
  <si>
    <t>PC17</t>
  </si>
  <si>
    <t>PC18</t>
  </si>
  <si>
    <t>PC19</t>
  </si>
  <si>
    <t>PC20</t>
  </si>
  <si>
    <t>PC21</t>
  </si>
  <si>
    <t>PC22</t>
  </si>
  <si>
    <t>PC23</t>
  </si>
  <si>
    <t>Process Optimization</t>
  </si>
  <si>
    <t>Perform business case analysis and provide domain consulting for 3D printing technology implementations</t>
  </si>
  <si>
    <t>Customer requirement analysis</t>
  </si>
  <si>
    <t>Evaluate and define the business requirements of the client</t>
  </si>
  <si>
    <t>Evaluate the competitive advantages that the implementation of 3DP technology would provide to the organization</t>
  </si>
  <si>
    <t>Understand the impact of 3DP implementation on business model in terms of value proposition, cost structure and revenue model</t>
  </si>
  <si>
    <t>Impact analysis</t>
  </si>
  <si>
    <t>Outline the impact of 3D printing adoption across various customer segment and industries</t>
  </si>
  <si>
    <t>Understand the disruption of supply chain due to the emergence of newer 3dp technologies</t>
  </si>
  <si>
    <t>Evaluate the impact that can be achieved in terms of productivity, quality, scalability, manufacturability and resources by the adoption of 3D printing</t>
  </si>
  <si>
    <t>Evaluate the improvement in the product performance after 3dp implementation</t>
  </si>
  <si>
    <t>Cost Analysis</t>
  </si>
  <si>
    <t>Evaluate the impact of 3dp solution on the overhead costs, inventory management cost, working capital costs and on-demand production/manufacturing costs (JIT delivery)</t>
  </si>
  <si>
    <t>Calculate Total Cost of Ownership (TCO) including implementation cost, transition cost, operational cost, and retirement cost</t>
  </si>
  <si>
    <t>Analyze and interpret the impact of adoption and roll-out costs of 3D printing implementation</t>
  </si>
  <si>
    <t>Strategize enterprise-grade roadmaps from conceptualization to implementation of 3D printing technology</t>
  </si>
  <si>
    <t xml:space="preserve">Adoption roadmap  </t>
  </si>
  <si>
    <t xml:space="preserve">Understand the advantage 3dp technology would provide to the organization </t>
  </si>
  <si>
    <t>Perform root cause analysis of the gaps to implement 3DP technology swiftly in the organization</t>
  </si>
  <si>
    <t xml:space="preserve">Develop maturity assessment frameworks to track organizational progress in 3D printing transformation </t>
  </si>
  <si>
    <t>Develop plan in collaboration with cross-functional teams with deadlines to achieve milestones in adopting the 3dp technology</t>
  </si>
  <si>
    <t>Evaluate ways of optimize, validate and scale the 3DP solution</t>
  </si>
  <si>
    <t>Advice on new standards, procedures and best practices to facilitate and regulate the adoption of 3D printing</t>
  </si>
  <si>
    <r>
      <t xml:space="preserve">Changes in </t>
    </r>
    <r>
      <rPr>
        <sz val="11"/>
        <color theme="1"/>
        <rFont val="Calibri"/>
        <family val="2"/>
      </rPr>
      <t xml:space="preserve">Supply chain </t>
    </r>
    <r>
      <rPr>
        <sz val="11"/>
        <color rgb="FF000000"/>
        <rFont val="Calibri"/>
        <family val="2"/>
      </rPr>
      <t>&amp; Value chain</t>
    </r>
  </si>
  <si>
    <t>Review the changes in supply chain activities with the introduction of 3dp technology</t>
  </si>
  <si>
    <t>Evaluate the reduction in manufacturing time inventory management costs (overproduction and dead stock) with on-demand production</t>
  </si>
  <si>
    <t>Develop GTM strategy with rapid prototype testing and iterations</t>
  </si>
  <si>
    <t>Outline ways to evaluate market responsiveness and production speed</t>
  </si>
  <si>
    <t>Implement pull strategy to incorporate customer feedbacks efficiently in the design change as compared to traditional supply chain</t>
  </si>
  <si>
    <t>Identify strategies to build innovative products/solutions and ways to leverage new-age technologies into 3dp Process</t>
  </si>
  <si>
    <t>Trend Analysis</t>
  </si>
  <si>
    <t>Follow latest trends to understand technology advancement across industries</t>
  </si>
  <si>
    <t>Analyse user trends to modify the existing solutions to meet market demand</t>
  </si>
  <si>
    <t>Identify various emerging technologies and their linkages to 3D printing</t>
  </si>
  <si>
    <t>Integrate emerging technologies (such as AI, ML, AR/VR, IoT) into 3dp manufacturing cycle</t>
  </si>
  <si>
    <t>Opportunity analysis</t>
  </si>
  <si>
    <t>Conduct competitors analysis to understand various products/solutions offerings available in the market</t>
  </si>
  <si>
    <t>Identify market gaps to tap into unreserved market</t>
  </si>
  <si>
    <t>Align cross-functional team with Research team to discuss and develop innovative product/solutions</t>
  </si>
  <si>
    <t>Continous Improvement</t>
  </si>
  <si>
    <t>Employ forward and reverse traceability techniques to check the progress of development and integration of the products/solutions.</t>
  </si>
  <si>
    <t>Collaborate with cross-functional teams to understand the ease of adding/removing additional features in the 3dp solutions</t>
  </si>
  <si>
    <t>Define quality control metrics to improve process or solution performance</t>
  </si>
  <si>
    <t>Compliance standards</t>
  </si>
  <si>
    <t>Implement compliance standards to meet the industry best practices, regulations and benchmarks</t>
  </si>
  <si>
    <t>Define organization level standards and guidelines to be followed across the process</t>
  </si>
  <si>
    <t>Risk Management</t>
  </si>
  <si>
    <t>Identify organizational risk exposure</t>
  </si>
  <si>
    <t>Ensure the security of the digital file formats from corruption and leakage</t>
  </si>
  <si>
    <t>Implement checks and balances to eliminate/reduce operational risks</t>
  </si>
  <si>
    <t>Assess and screen technology vendors, OEM partners and third-party service providers for execution</t>
  </si>
  <si>
    <t>Self assessment</t>
  </si>
  <si>
    <t>Understand various off-the-shelf materials, tools and appropriate equipment for the development of the product</t>
  </si>
  <si>
    <t>Understand the organizational in-house capability to develop 3dp solutions</t>
  </si>
  <si>
    <t>Understand the organizational feasibility of investments in new production tool, equipments, and space to develop solutions</t>
  </si>
  <si>
    <t>Evaluate the need to appoint vendor either partially or completely on the 3dp solutions</t>
  </si>
  <si>
    <t>Vendor assessment</t>
  </si>
  <si>
    <t>Assess multiple vendors and their technical expertise</t>
  </si>
  <si>
    <t>Perform technical assessment of new vendor facility/offerings</t>
  </si>
  <si>
    <t>Identify vendor(s) for custom material and hardware requirements based on the vendor assessment criteria</t>
  </si>
  <si>
    <t>Understand the level of assistance the vendor's expertise would provide to the in-house R&amp;D and Design teams</t>
  </si>
  <si>
    <t>Assess the risks associated with long term dependency on the vendor</t>
  </si>
  <si>
    <t>Ideate advanced 3D printing design techniques and process flows as building blocks for production and recommend process improvement solutions</t>
  </si>
  <si>
    <t>Evaluate manufacturing process</t>
  </si>
  <si>
    <t>Identify the most suitable 3dp manufacturing process based on the requirements</t>
  </si>
  <si>
    <t>Implement DFAM (Design For Additive Manufacturing) framework to optimize the product design and reduce the complexity of the production process</t>
  </si>
  <si>
    <t>Evaluate and prepare reports on processes and products to develop insights for improving solution and part quality</t>
  </si>
  <si>
    <t>Monitor hardware systems</t>
  </si>
  <si>
    <t>Identify if to include subtractive  manufacturing tools for dimensional accuracy and process parameters to optimize prints (such as trimming lattices and holes to obtain required tolerances and desired geometries)</t>
  </si>
  <si>
    <t xml:space="preserve">Integrate software and data </t>
  </si>
  <si>
    <t>Identify ways to create feedback loops using AI and ML in the process to eliminate/reduce defects to significantly reduce inconsistencies of outputs across printers and over time</t>
  </si>
  <si>
    <t>Continous process improvement</t>
  </si>
  <si>
    <t>Identify methods to continuously strive for fine-tuning the efficiency and repeatability of the production methods</t>
  </si>
  <si>
    <t>Define quality control limits/parameters to reduce the variability in output</t>
  </si>
  <si>
    <t>Understand the complexity of various digital files and ensure information security, information integrity, information interoperability and data portability is performed securely</t>
  </si>
  <si>
    <t>Perform Root cause investigation (including RCAs and CAPAs) as part of improving product quality/performance issues due design failure and/or manufacturing process failure.</t>
  </si>
  <si>
    <t xml:space="preserve">Identify ways to automate processes such as file format conversions across the system for faster production </t>
  </si>
  <si>
    <t>Conduct workshops and long-term engagements to scale up the awareness of 3D printing technologies</t>
  </si>
  <si>
    <t>3DP evangelizing activities</t>
  </si>
  <si>
    <t>Provide subject matter expertise in analyzing and solving strategic, operational and technical problems</t>
  </si>
  <si>
    <t>Prepare presentations and videos to support sales activities</t>
  </si>
  <si>
    <t>Conduct demonstrations of product/solutions to generate awareness of advantages of 3dp technologies</t>
  </si>
  <si>
    <t>Conduct design thinking sessions with multiple teams to ideate solutions</t>
  </si>
  <si>
    <t>Conduct workshops, write whitepapers and participate in seminars to create awareness and to highlight advancement in the 3dp technologies</t>
  </si>
  <si>
    <t>Training</t>
  </si>
  <si>
    <t>Identify 3dp specific training requirements in the organization</t>
  </si>
  <si>
    <t>Plan orientation program(s) and create appropriate training modules for internal teams</t>
  </si>
  <si>
    <t>Create preliminary concept sketches and 2D drawings to reflect the high-level representation of the product</t>
  </si>
  <si>
    <t>Interface with the research team for insights on futuristic 3D printing technologies, applications, product innovation, and new-age modelling techniques</t>
  </si>
  <si>
    <t xml:space="preserve">Prepare overall project plan including the design, testing, validation, and reiteration </t>
  </si>
  <si>
    <t>Research</t>
  </si>
  <si>
    <t>Conduct in-depth research to find conceptual motivations and design references</t>
  </si>
  <si>
    <t>Discover practical design references from open-source design libraries and repositories</t>
  </si>
  <si>
    <t>Evaluate the requirements of each part or category of parts from a technical and design perspective</t>
  </si>
  <si>
    <t>Initial Design</t>
  </si>
  <si>
    <t>Incorporate design considerations, general rules of thumb relavant to the technology, printer limitations and material properties</t>
  </si>
  <si>
    <t xml:space="preserve">Determine preliminary component orientation, geometry, patterns and critical dimensions with an aim to optimize design </t>
  </si>
  <si>
    <t xml:space="preserve">Prepare rough concept sketches and work on draft layouts </t>
  </si>
  <si>
    <t>Scale product configurations and design to the optimal measurements based on allowable design parameters</t>
  </si>
  <si>
    <t>Extrapolate and create detailed 2D CAD drawings of individual components/sub-components</t>
  </si>
  <si>
    <t>Generate detail sub assembly, assembly, and engineering drawings for 3D modelling and manufacturing</t>
  </si>
  <si>
    <t>Design and develop finalised 3D models and product prototypes using CAD programs</t>
  </si>
  <si>
    <t>3D Design Framework</t>
  </si>
  <si>
    <t>Incorporate DfAM principles to optimize the design methodology based on the 3D printing technology</t>
  </si>
  <si>
    <t>Evaluate the implementation of part consolidation, degrees of geometric freedom, and the scope of biomimicry in the design</t>
  </si>
  <si>
    <t xml:space="preserve">Focus on reduced complexity, increased durability, minimal seams and part interfaces </t>
  </si>
  <si>
    <t>Consider key process-specific, material-driven design guidelines, rules, and considerations</t>
  </si>
  <si>
    <t>Consider limitations of 3D printing parts, pre-defined design allowables in line with industry standards to comprehend design feasbility</t>
  </si>
  <si>
    <t xml:space="preserve">Include suggested material type, color, infill level, orientation, and finishing method in the 3D design </t>
  </si>
  <si>
    <t>Evaluate constraints in physical properties of the material and geomtery of the supports like overhangs, walls, corners etc.</t>
  </si>
  <si>
    <t>Design Considerations &amp; Modelling</t>
  </si>
  <si>
    <t>Determine the shape of components with fewer stress points, smaller footprints, and superior mechanical properties</t>
  </si>
  <si>
    <t>Decide the minimum level of detail your models require in line with the 3D printing technology</t>
  </si>
  <si>
    <t>Determine, quantify and prioritize necessary mechanical properties, standards, and loads for the part</t>
  </si>
  <si>
    <t>Refer to the industry standards to determine applicable mechanical properties of the part like tensile, compression, flexural, and impact strengths, fatigue limit, wear resistance and more</t>
  </si>
  <si>
    <t>Analyse how your part will be loaded and design the part such that the largest forces traverse the planes parallel to the print bed, to optimize the strength</t>
  </si>
  <si>
    <t>Identify critical dimensions and features like minimum wall thickness, lengths of bridges, threads, holes, and other support variables given 3D printers have higher precision levels in planes parallel to the build plate</t>
  </si>
  <si>
    <t>Maximize the print bed contact to minimize the need for supports and improves bed adhesion</t>
  </si>
  <si>
    <t>Orient the part so that the largest face lies on the print bed, unless strength or geometry needs dictate otherwise</t>
  </si>
  <si>
    <t>Reduce supports and improve overhangs with angles, to reduce printing and processing time</t>
  </si>
  <si>
    <t>Avoid large flat surfaces and use rounded corners to avoid warping</t>
  </si>
  <si>
    <t>Add fillets or chamfer edges to ensure smooth edge transitions and reduces stress concentrations at corners, making part removal easier and prevents edges from splaying out on the first layer</t>
  </si>
  <si>
    <t>Thicken vulnerable areas and outstretched appendages from the core of the model to avoid snapping off</t>
  </si>
  <si>
    <t>Compare available CAD modeling software solutions to determine the most suitable package for the 3D printing technology</t>
  </si>
  <si>
    <t xml:space="preserve">Incorporate AI-driven generative design methodologies and software tools </t>
  </si>
  <si>
    <t>Set part parameters like mount points and environmental stresses without dictating the exact shape of the object</t>
  </si>
  <si>
    <t>Extract the generated geometries by AI-based alogirthms and modify to the optimal design in a CAD system</t>
  </si>
  <si>
    <t>PC24</t>
  </si>
  <si>
    <t>Design and create special effects, including particle effects, dynamic simulations and shader effects</t>
  </si>
  <si>
    <t>PC25</t>
  </si>
  <si>
    <t>Employing software solutions to combine and automate design workflows using scripting</t>
  </si>
  <si>
    <t>Structure and conduct appropriate simulation tests, design optimization technqiues to validate and finalise the 3D CAD models</t>
  </si>
  <si>
    <t>Self-Assessment &amp; Planning</t>
  </si>
  <si>
    <t>Perform multiple simulation runs to ensure design is compatible with the chosen manufacturing processes</t>
  </si>
  <si>
    <t>Aim to enhance the maximum pre-print accuracy of the CAD models by creating various test scenarios in iterations</t>
  </si>
  <si>
    <t xml:space="preserve">Start with simple models and gradually modify as the simulations present plausible results </t>
  </si>
  <si>
    <t>Create a detailed project plan to accommodate multiple iterations of FEA and TO simulations coherently</t>
  </si>
  <si>
    <t>Finite Element Analysis</t>
  </si>
  <si>
    <t>Conduct Finite Element Analysis (FEA) to understand and quantify the effects of real-world conditions on a part or assembly</t>
  </si>
  <si>
    <t>Research and select from the most advanced FEA simulation software packages best-suited for the analysis requirements</t>
  </si>
  <si>
    <t>Determine and prioritize various types of FEA simulations like structural, thermal, computational fluid dynamics (CFD), etc., based on the process, materials, and necessary performance indicators</t>
  </si>
  <si>
    <t>Generate Mesh model and refine the mesh using iterative process of the FEA theory</t>
  </si>
  <si>
    <t xml:space="preserve">Enter sections and assign all the loads, constants, and boundary conditions according to the type of simulation </t>
  </si>
  <si>
    <t>Request the data output according to the variables you want to study, i.e., forces, displacements, stresses, strengths etc.</t>
  </si>
  <si>
    <t xml:space="preserve">Analyse the data by plotting contours of the requested variables, evaluating the deformed and undeformed shapes plots in the form of custom tabular reports </t>
  </si>
  <si>
    <t>Obtain a detailed visualization of where structures bend or twist, and the distribution of stresses and displacements as results</t>
  </si>
  <si>
    <t>Verify if the upper-limits of failure meet the required mechanical properties, standards, and loads as anticipated</t>
  </si>
  <si>
    <t>Consider re-designing the models basis the results for further analysis</t>
  </si>
  <si>
    <t>Topology Optimization</t>
  </si>
  <si>
    <t xml:space="preserve">Perform Topology Optimization (TO) after the initial FEA simulation results check out for optimal material distribution layout </t>
  </si>
  <si>
    <t xml:space="preserve">Select from the available list of specific TO software solutions or the usual CAD packages </t>
  </si>
  <si>
    <t xml:space="preserve">Conduct topology optimization using the Finite Element Method (FEM) </t>
  </si>
  <si>
    <t>Aim to optimize material layout within a pre-defined set of loads, conditions, and constraints</t>
  </si>
  <si>
    <t xml:space="preserve">Maximize the performance and efficiency of design by removing redundant material from areas that do not need to carry significant loads </t>
  </si>
  <si>
    <t>Determine the minimum allowable design space necessary for shape optimization of the product</t>
  </si>
  <si>
    <t xml:space="preserve">Use the TO software to test the structural integrity and identify unnecessary material under various simulated stress scenarios </t>
  </si>
  <si>
    <t>Implement the design modifications continuously as indicated by the simulation test outcomes</t>
  </si>
  <si>
    <t>Export print-ready digital design files and generate tools paths for 3D printers in the form of G-code instructions</t>
  </si>
  <si>
    <t xml:space="preserve">Mesh Model Generation </t>
  </si>
  <si>
    <t>Transform the raw design files and renders into 3D printable digital file formats as Polygon Mesh models</t>
  </si>
  <si>
    <t xml:space="preserve">Select from different file formats to export like STL, STEP, IGES or IGS, OBJ, 3MF or DXF etc., with STL being the most commonly preferred </t>
  </si>
  <si>
    <t>Employ appropriate methods to export based on the CAD program being used</t>
  </si>
  <si>
    <t>Consider the parameters used for outputting an STL file and their effect on the faceting of the mesh model</t>
  </si>
  <si>
    <t>Understand that smoother/ less faceted your surface is, (the higher the poly count or triangulation) the larger is the STL file</t>
  </si>
  <si>
    <t>Determine factors like chordal tolerance or deviation, angle control and minimum triangle side length</t>
  </si>
  <si>
    <t>Strike a balance between the model, desired surface, and the 3D printing process of choice, given 3D printing can only accept a certain size</t>
  </si>
  <si>
    <t>Adjust the values of the chordal and angular tolerance to generate the optimal file size and faceting, without compromising on the resolution</t>
  </si>
  <si>
    <t>Slicing</t>
  </si>
  <si>
    <t>Once completed, process the STL file with the help of a Slicer or Slicing software, into automated tool paths</t>
  </si>
  <si>
    <t>Convert the model into a series of thin layers through the slicer, and produce a G-Code file (.gcode) containing instructions tailored to a specific type of 3D printer</t>
  </si>
  <si>
    <t>Determine optimal printing build parameters in the slicing software with regard to necessary mechanical properties, standards, and loads</t>
  </si>
  <si>
    <t xml:space="preserve">If needed, modify the model specifications partially through scaling features in the slicer, before processing </t>
  </si>
  <si>
    <t>Select the right slicing software based on the organizational preferences, considering the choice of slicer will impact the final print quality</t>
  </si>
  <si>
    <t>Export G-Code from slicing software and import G-Code file into 3D printing software</t>
  </si>
  <si>
    <t>Determine the functional, non-functional and infrastructural requirements for the defined scope of the software solution</t>
  </si>
  <si>
    <t>Functional and infrastructure Requirements</t>
  </si>
  <si>
    <t>Document business processes and the major functionalities of the application</t>
  </si>
  <si>
    <t>Document features and specifications required for the application</t>
  </si>
  <si>
    <t xml:space="preserve">Identify key infrastructural elements including all physical and virtual resources required for software development </t>
  </si>
  <si>
    <t>Determine tools required for efficient infrastructure management (such as configuration management, authentication management, monitoring etc.)</t>
  </si>
  <si>
    <t xml:space="preserve">Understand the interaction between the application and operating systems, hardware and users   </t>
  </si>
  <si>
    <t>Define SLAs (service level agreements) for the applications</t>
  </si>
  <si>
    <t>Define compliance and regulatory requirements for the application</t>
  </si>
  <si>
    <t>Gather the capacity and scalability requirements of the application</t>
  </si>
  <si>
    <t>Create storyboards for providing high-level view of the processes involved in development</t>
  </si>
  <si>
    <t>Provide multiple versions of technical wireframes to showcase the functionalities of the software</t>
  </si>
  <si>
    <t>Develop data flow diagrams to provide representation of information flow across the 3dp system</t>
  </si>
  <si>
    <t>Describe the visual properties, usability, and database requirements of the 3dp application</t>
  </si>
  <si>
    <t>Define the application infrastructure configurations required for hosting 3dp process</t>
  </si>
  <si>
    <t>Validate the integrity of data/file formats throughout the application</t>
  </si>
  <si>
    <t>Build high-performance software applications by developing embedded code, data structures and algorithms</t>
  </si>
  <si>
    <t>Design and develop algorithms for the high-performance execution of our printing processes</t>
  </si>
  <si>
    <t>Develop firmware to be installed on the printer to efficiently control 3D printers (such as motion control, translation of G-code to electrical signals)</t>
  </si>
  <si>
    <t>Develop pipelines to extract data from databases and 3dp knowledge bases and digitize information</t>
  </si>
  <si>
    <t>Leverage API connections and scripts to integrate already existing software applications and packages</t>
  </si>
  <si>
    <t>Identify ways to increase/enhance file import capabilities</t>
  </si>
  <si>
    <t>Develop and deploy software solutions for on-premise and on the cloud while also ensuring coverage of wide range of technologies</t>
  </si>
  <si>
    <t>Securing Application</t>
  </si>
  <si>
    <t>Identify and install appropriate security measures in the application design to ensure the security of the application</t>
  </si>
  <si>
    <t>Create mitigation plans and processes to ensure application recovery in case of failure</t>
  </si>
  <si>
    <t>Testing Application</t>
  </si>
  <si>
    <t>Implement suitable test frameworks to ensure application performs as per expectations</t>
  </si>
  <si>
    <t>Conduct unit testing of integration testing using appropriate tools and techniques</t>
  </si>
  <si>
    <t xml:space="preserve">Build a suite of automated test cases </t>
  </si>
  <si>
    <t>Monitor, maintain and manage applications throughout the software development lifecycle</t>
  </si>
  <si>
    <t>Analyze and record the 3dp process variability in the output</t>
  </si>
  <si>
    <t>Share application performance reports with relevant stakeholders</t>
  </si>
  <si>
    <t>Documentation</t>
  </si>
  <si>
    <t>Feedback</t>
  </si>
  <si>
    <t>Collaborate with various teams, product partners and clients to receive constructive feedback on how to enhance the software application use</t>
  </si>
  <si>
    <t xml:space="preserve">Maintain a backup of code base before proceeding to make any changes in the application </t>
  </si>
  <si>
    <t>Collaborate with cross-functional team to determine the requirements, scope (such as goals, tasks, costs and deadlines) and boundary conditions for the development of 3dp application</t>
  </si>
  <si>
    <t>Non-functional Requirements</t>
  </si>
  <si>
    <t>Determine ways to integrate the software applications with already existing systems</t>
  </si>
  <si>
    <t>Understand ways to integrate the application with other technologies such as AI, ML, Cloud Computing, IoT</t>
  </si>
  <si>
    <t>Translate the 3dp processes into relevant application storyboards, technical wireframes, and data flows in the software architecture</t>
  </si>
  <si>
    <t>Creating blueprints</t>
  </si>
  <si>
    <t>Software application architecture</t>
  </si>
  <si>
    <t>Develop cloud-based application and multi-system integration architecture</t>
  </si>
  <si>
    <t>Identify the advantages that micro-service architecture can bring as compared to monolithic application architecture in 3dp context</t>
  </si>
  <si>
    <t xml:space="preserve">Identify decoupled services that can run independently on the software application to increase the efficiency and speed of the 3dp process </t>
  </si>
  <si>
    <t>Design software application</t>
  </si>
  <si>
    <t>Design, build, and maintain efficient, reusable, and reliable code</t>
  </si>
  <si>
    <t>Secure application data by encrypting data or network connections whenever applicable</t>
  </si>
  <si>
    <t>Focus on solution scalability, analytics, machine learning and security of data</t>
  </si>
  <si>
    <t>Identify potential risks and threats (such as cybersecurity risks, buffer overflow vulnerability etc.) associated with the application</t>
  </si>
  <si>
    <t>Monitor Software application</t>
  </si>
  <si>
    <t xml:space="preserve">Perform RCA to identify bottlenecks across the 3dp application and brainstorm solutions to these problems </t>
  </si>
  <si>
    <t>Ensure the software is updated on a regular basis with the latest versions</t>
  </si>
  <si>
    <t>Prepare documentation of all software updates and bug fixes for internal reference</t>
  </si>
  <si>
    <t>Version Control</t>
  </si>
  <si>
    <t xml:space="preserve">Manage changes to the application code/ source code through a version control system </t>
  </si>
  <si>
    <t xml:space="preserve">Determine the types of data to be controlled and processed </t>
  </si>
  <si>
    <t xml:space="preserve">supply chain management tools </t>
  </si>
  <si>
    <t>2 different types application software: desiging and slicing</t>
  </si>
  <si>
    <t xml:space="preserve">solidworks - desiging and tool data </t>
  </si>
  <si>
    <t>Solidcam: only for tool purpose (used for CNC)</t>
  </si>
  <si>
    <t>Job Family</t>
  </si>
  <si>
    <t>Job Role</t>
  </si>
  <si>
    <t>NSQF Level</t>
  </si>
  <si>
    <t>S.No.</t>
  </si>
  <si>
    <t>QP Code</t>
  </si>
  <si>
    <t>NOS Code</t>
  </si>
  <si>
    <t>NOS Title</t>
  </si>
  <si>
    <t>Description</t>
  </si>
  <si>
    <t>Strategy</t>
  </si>
  <si>
    <t>This unit is about understanding business problems, evaluating business opportunities and developing new use cases for 3D printing implementation</t>
  </si>
  <si>
    <t>This unit is about analysing and qualifying innovative 3D printing technologies, software tools, and manufacturing products to unlock maximum engineering potential</t>
  </si>
  <si>
    <t>This unit is about fabricating cost-effective startegic partnerships with solution providers and OEM players for technlogy enablement and production support</t>
  </si>
  <si>
    <t>This unit is about developing detailed organizational action plans to expedite the production planning, product design, software development and deployment</t>
  </si>
  <si>
    <t>This unit is about developing and characterizing effective additive manufacturing processes, corrective actions and quality controls to improve reproducibility and efficiencies</t>
  </si>
  <si>
    <t>This unit is about propagating knowledge about additive manufacturing to democratize solving strategic, operational and technical problems in 3D printing through effective training camps</t>
  </si>
  <si>
    <t>This unit is about outlining the initial impression drafts, geometry, patterns and scale of the parts or product to be 3D printed</t>
  </si>
  <si>
    <t>This unit is about analysing the business process outcomes and mapping all the technical requirements which specify the behaviour and quality attributes of the software application</t>
  </si>
  <si>
    <t>This unit is about outlining the technical architecture and design patterns of the software applications in form of conceptual elaboration and intuitive visualization of the production processes</t>
  </si>
  <si>
    <t>This unit is about developing an ecosystem of scalable and interoperable, service-oriented software solutions for print-preparation and production processing</t>
  </si>
  <si>
    <t xml:space="preserve">3D Printing Consultant </t>
  </si>
  <si>
    <t>3D Printing Software Developer</t>
  </si>
  <si>
    <t>Role</t>
  </si>
  <si>
    <t>QP NSQF Level</t>
  </si>
  <si>
    <t>Compulsory or Not</t>
  </si>
  <si>
    <t>Input parameters like orientation, fill pattern, layer thickness, print speed, temperature and other printer-specific settings</t>
  </si>
  <si>
    <t xml:space="preserve">Identfiy compliance standards for hazardous/non-hazradous materials </t>
  </si>
  <si>
    <t>Design Optimization softwares</t>
  </si>
  <si>
    <t>Tinkercad,3D Slash,Voxel Builder,MagicaVoxel,Catch App,Sculptris,Sketchup,Onshape,Blender,Cinema4D,Maya.</t>
  </si>
  <si>
    <t>Ansys</t>
  </si>
  <si>
    <t xml:space="preserve">This unit is about incorporation of Dfam principles to optimize the design methodologyand process optimization </t>
  </si>
  <si>
    <t>Coordinate with internal teams to understand  user requirements to implement 3D printing solutions</t>
  </si>
  <si>
    <t>Solve design challenges like reducing unnecessary weight, resonance, and thermal stresses  (lattice structures )</t>
  </si>
  <si>
    <t>Evalate the protoytpe as well as production application of the 3DP technology implementation</t>
  </si>
  <si>
    <t>Identify various international, country-specific and region-specific protocols, compliance standards and frameworks</t>
  </si>
  <si>
    <t>knowledge of Certifications from different authorities according to application/domain/Sector</t>
  </si>
  <si>
    <t>Evaluate various sensors such as temperature sensors, humidity sensors, X-ray cameras,optical sensors etc. to monitor quality and catch errors layer by layer during the printing process</t>
  </si>
  <si>
    <t>Employ AI and ML technologies in conjunction with 3dp technology to optimize the type of materials, design objectives , printer settings, printing processes, and environmental conditions for making a product</t>
  </si>
  <si>
    <t xml:space="preserve">Support generation </t>
  </si>
  <si>
    <t>Develop GUI-based interface to interact with the firmware of the 3D printers</t>
  </si>
  <si>
    <t xml:space="preserve">Optimization of software application as per the industry requirement </t>
  </si>
  <si>
    <t xml:space="preserve">Comparitive cost analysis wrt to the traditional manufacturing processes </t>
  </si>
  <si>
    <t>Identify innovative ways of re-using already existing processes or solutions</t>
  </si>
  <si>
    <t>Evaluate advantages and disadvantages of various conventional manufacturing processes (such as Casting, forging etc.)  vs 3dp</t>
  </si>
  <si>
    <t xml:space="preserve">Conduct research on emerging design tools </t>
  </si>
  <si>
    <t>Understand 3D scanning process</t>
  </si>
  <si>
    <t>Should be able to conduct operations between softwares</t>
  </si>
  <si>
    <t>After generation of Mesh,supports to be generated for the mesh model</t>
  </si>
  <si>
    <t>PC26</t>
  </si>
  <si>
    <t xml:space="preserve">Understand and deploy the reverse engineering workflows for 3d Printing </t>
  </si>
  <si>
    <t xml:space="preserve">Apply design thinking principals while understandig the customer requirements </t>
  </si>
  <si>
    <t>3D Modelling software</t>
  </si>
  <si>
    <t xml:space="preserve">3D Simulation Software </t>
  </si>
  <si>
    <t>Fusion 360,Google Sketchup</t>
  </si>
  <si>
    <t>Slicing Software</t>
  </si>
  <si>
    <t>makerware,cura,Simplyfy3D</t>
  </si>
  <si>
    <t>Performance Criteria</t>
  </si>
  <si>
    <t>Organizational Context</t>
  </si>
  <si>
    <t>Technical Knowledge</t>
  </si>
  <si>
    <t>Skills</t>
  </si>
  <si>
    <t>Core / Generic Skills</t>
  </si>
  <si>
    <t>To return to list of NOSs, click here</t>
  </si>
  <si>
    <t>Back</t>
  </si>
  <si>
    <t>SSC/Q8901</t>
  </si>
  <si>
    <t>SSC/Q8902</t>
  </si>
  <si>
    <t>SSC/Q8903</t>
  </si>
  <si>
    <t>Elements</t>
  </si>
  <si>
    <t>Knowledge &amp; Understanding</t>
  </si>
  <si>
    <t>KA1.</t>
  </si>
  <si>
    <t>organizational policies, procedures and guidelines which relate to evaluating and developing new use cases</t>
  </si>
  <si>
    <t>KA2.</t>
  </si>
  <si>
    <t>different data sources and how to access documents and information from data sources</t>
  </si>
  <si>
    <t>KA3.</t>
  </si>
  <si>
    <t>organizational policies and procedures for documenting new developed business cases</t>
  </si>
  <si>
    <t>KA4.</t>
  </si>
  <si>
    <t>who to involve while evaluating the feasibility of new business use cases and development plans</t>
  </si>
  <si>
    <t>KA5.</t>
  </si>
  <si>
    <t>the range of standard templates and tools available and how to use them</t>
  </si>
  <si>
    <t>KB1.</t>
  </si>
  <si>
    <t>how to evaluate business processes</t>
  </si>
  <si>
    <t>KB2.</t>
  </si>
  <si>
    <t>how to evaluate new technologies and use cases</t>
  </si>
  <si>
    <t>KB3.</t>
  </si>
  <si>
    <t>knowledge of the organization's state of IT</t>
  </si>
  <si>
    <t>KB4.</t>
  </si>
  <si>
    <t>how to estimate project costs</t>
  </si>
  <si>
    <t>KB5.</t>
  </si>
  <si>
    <t>how to forecast financial returns and business gains</t>
  </si>
  <si>
    <t>KB6.</t>
  </si>
  <si>
    <t>how to determine the cost of ownership</t>
  </si>
  <si>
    <t>Analytical Thinking</t>
  </si>
  <si>
    <t>SA1.</t>
  </si>
  <si>
    <t>analyze business impact and disseminate relevant information to others</t>
  </si>
  <si>
    <t>Problem Solving</t>
  </si>
  <si>
    <t>SA2.</t>
  </si>
  <si>
    <t>apply problem-solving approaches in different situations</t>
  </si>
  <si>
    <t>Listening &amp; Speaking Skills</t>
  </si>
  <si>
    <t>SA3.</t>
  </si>
  <si>
    <t>seek clarification and advice on problems from appropriate people</t>
  </si>
  <si>
    <t>Critical Thinking</t>
  </si>
  <si>
    <t>SA4.</t>
  </si>
  <si>
    <t>provide opinions on work in a detailed and constructive way</t>
  </si>
  <si>
    <t>Customer Centricity</t>
  </si>
  <si>
    <t>SA5.</t>
  </si>
  <si>
    <t>work effectively in a customer facing environment</t>
  </si>
  <si>
    <t>To return to list of Job Roles, click here</t>
  </si>
  <si>
    <t>N8901</t>
  </si>
  <si>
    <t>N8902</t>
  </si>
  <si>
    <r>
      <t xml:space="preserve">Changes in </t>
    </r>
    <r>
      <rPr>
        <sz val="9"/>
        <color theme="1"/>
        <rFont val="Arial"/>
        <family val="2"/>
      </rPr>
      <t xml:space="preserve">Supply chain </t>
    </r>
    <r>
      <rPr>
        <sz val="9"/>
        <color rgb="FF000000"/>
        <rFont val="Arial"/>
        <family val="2"/>
      </rPr>
      <t>&amp; Value chain</t>
    </r>
  </si>
  <si>
    <t>NOS 8903</t>
  </si>
  <si>
    <t>NOS 8904</t>
  </si>
  <si>
    <t>Vendor Assessment</t>
  </si>
  <si>
    <t>Self Assessment</t>
  </si>
  <si>
    <t>NOS 8905</t>
  </si>
  <si>
    <t>NOS 8906</t>
  </si>
  <si>
    <t>NOS 8907</t>
  </si>
  <si>
    <t>NOS 8908</t>
  </si>
  <si>
    <t>NOS 8910</t>
  </si>
  <si>
    <t>NOS 8909</t>
  </si>
  <si>
    <t>NOS 8911</t>
  </si>
  <si>
    <t>NOS 8912</t>
  </si>
  <si>
    <t>NOS 8913</t>
  </si>
  <si>
    <t>NOS 8914</t>
  </si>
  <si>
    <t xml:space="preserve">Engineering </t>
  </si>
  <si>
    <t xml:space="preserve">3D Printing Modelling Engineer  </t>
  </si>
  <si>
    <t>Compulsory</t>
  </si>
  <si>
    <t>NOS NSQF Level</t>
  </si>
  <si>
    <t>SSC/N8901</t>
  </si>
  <si>
    <t>SSC/N8902</t>
  </si>
  <si>
    <t>SSC/N8903</t>
  </si>
  <si>
    <t>SSC/N8904</t>
  </si>
  <si>
    <t>SSC/N8905</t>
  </si>
  <si>
    <t>SSC/N8906</t>
  </si>
  <si>
    <t>SSC/N8907</t>
  </si>
  <si>
    <t>SSC/N8908</t>
  </si>
  <si>
    <t>SSC/N8909</t>
  </si>
  <si>
    <t>SSC/N8910</t>
  </si>
  <si>
    <t>SSC/N8911</t>
  </si>
  <si>
    <t>SSC/N8912</t>
  </si>
  <si>
    <t>SSC/N8913</t>
  </si>
  <si>
    <t>SSC/N8914</t>
  </si>
  <si>
    <t>Evaluate Manufacturing Process</t>
  </si>
  <si>
    <t>Monitor Hardware Systems</t>
  </si>
  <si>
    <t>Integrate Software and Data</t>
  </si>
  <si>
    <t>Continuous Process Improvement</t>
  </si>
  <si>
    <t>3DP evangelizing activiies</t>
  </si>
  <si>
    <t>Evaluate Manufacturing Process, Monitor Hardware Systems, Integrate Software &amp; Data, Continuous process improvement</t>
  </si>
  <si>
    <t>SSC/N9010</t>
  </si>
  <si>
    <t>SSC/N9012</t>
  </si>
  <si>
    <t>SSC/N9014</t>
  </si>
  <si>
    <t>Convince others to take appropriate action in different situations</t>
  </si>
  <si>
    <t>Manage and collaborate with stakeholders for project success</t>
  </si>
  <si>
    <t>Maintain an inclusive, environmentally sustainable workplace</t>
  </si>
  <si>
    <t>This unit is about convincing others to take appropriate action in different situations</t>
  </si>
  <si>
    <t>define needs, persuade others</t>
  </si>
  <si>
    <t>Appropriate People</t>
  </si>
  <si>
    <t>line manager, members of the team / department, members from other teams / departments</t>
  </si>
  <si>
    <t>Define needs</t>
  </si>
  <si>
    <t>PC1.</t>
  </si>
  <si>
    <t>gather needs of concerned people</t>
  </si>
  <si>
    <t>PC2.</t>
  </si>
  <si>
    <t>adapt arguments to consider diverse needs</t>
  </si>
  <si>
    <t>Persuade others</t>
  </si>
  <si>
    <t>PC3.</t>
  </si>
  <si>
    <t>use small wins as milestones to gain support for ideas</t>
  </si>
  <si>
    <t>PC4.</t>
  </si>
  <si>
    <t>persuade with the help of concrete examples or evidences</t>
  </si>
  <si>
    <t>PC5.</t>
  </si>
  <si>
    <t>take defined steps to reach a consensus on the course of action</t>
  </si>
  <si>
    <t>organizational policies and procedures for persuading people and their role and responsibilities in relation to this</t>
  </si>
  <si>
    <t>different types of information that people might need and the importance of providing this information when it is required</t>
  </si>
  <si>
    <t>different methods of communication and the circumstances in which it is appropriate to use these</t>
  </si>
  <si>
    <t>Listening and Speaking Skills</t>
  </si>
  <si>
    <t>ask for clarification and advice from appropriate people</t>
  </si>
  <si>
    <t>listen effectively and orally communicate information accurately</t>
  </si>
  <si>
    <t>Decision Making</t>
  </si>
  <si>
    <t>make decisions on suitable courses</t>
  </si>
  <si>
    <t>apply balanced judgments to different situations</t>
  </si>
  <si>
    <t>To return to list of Roles, click here</t>
  </si>
  <si>
    <t>This unit is about managing and communicating effectively with stakeholders to ensure that project requirements are met</t>
  </si>
  <si>
    <t>Define stakeholder requirements, communicate with stakeholders, ensure stakeholder satisfaction</t>
  </si>
  <si>
    <t>stakeholders</t>
  </si>
  <si>
    <t>Internal, external</t>
  </si>
  <si>
    <t>Define stakeholder requirements</t>
  </si>
  <si>
    <t>Identify the larger business and organizational context behind the requirements of the stakeholder</t>
  </si>
  <si>
    <t>Manage fluctuating stakeholder priorities and expectations</t>
  </si>
  <si>
    <t>Consult stakeholders early in critical organization-wide decisions</t>
  </si>
  <si>
    <t>Collaborate with stakeholders</t>
  </si>
  <si>
    <t>Use formal communication methods to collaborate with stakeholders (such as meetings, conference calls, emails etc.)</t>
  </si>
  <si>
    <t>Keep stakeholders updated on changes in project requirements</t>
  </si>
  <si>
    <t>PC6.</t>
  </si>
  <si>
    <t>Define the frequency of communication with all the stakeholders</t>
  </si>
  <si>
    <t>PC7.</t>
  </si>
  <si>
    <t>Use suitable tools to represent numbers and pictures to present details</t>
  </si>
  <si>
    <t>Ensure stakeholder satisfaction</t>
  </si>
  <si>
    <t>PC8.</t>
  </si>
  <si>
    <t>Respond to requests in a timely and accurate manner</t>
  </si>
  <si>
    <t>PC9.</t>
  </si>
  <si>
    <t>Take feedbacks from stakeholders regularly</t>
  </si>
  <si>
    <t>PC10.</t>
  </si>
  <si>
    <t>Continuously improve work deliverables/service based on stakeholder feedback</t>
  </si>
  <si>
    <t>PC11.</t>
  </si>
  <si>
    <t>Plan deliverables based on stakeholder needs</t>
  </si>
  <si>
    <t>Organizational policies and procedures for working with stakeholders and their role and responsibilities in relation to this</t>
  </si>
  <si>
    <t>The importance of effective communication and establishing good working relationships with relevant stakeholders</t>
  </si>
  <si>
    <t>Different methods of communication and the circumstances in which it is appropriate to use these</t>
  </si>
  <si>
    <t>Different types of information that stakeholders might need and the importance of providing this information when it is required</t>
  </si>
  <si>
    <t>Writing Skills</t>
  </si>
  <si>
    <t>Communicate effectively with stakeholders in writing</t>
  </si>
  <si>
    <t>Reading Skills</t>
  </si>
  <si>
    <t>Follow instructions, guidelines, procedures, rules and service level agreements</t>
  </si>
  <si>
    <t>Check that your own and/or your peers’ work meets customer requirements</t>
  </si>
  <si>
    <t>Deliver consistent and reliable service to customers</t>
  </si>
  <si>
    <t>Apply balanced judgments to different situations</t>
  </si>
  <si>
    <t>The unit is about implementing and improving diversity equality and inclusion in a sustainable and environment friendly workplace</t>
  </si>
  <si>
    <t>Sustainable practices, Respect diversity and strengthen practices to promote equity (equality)/inclusivity</t>
  </si>
  <si>
    <t>Optimize usage of electricity/energy, materials, and water in various tasks/activities/processes and plan the implementation of energy efficient systems in a phased manner</t>
  </si>
  <si>
    <t>Segregate recyclable, non-recyclable and hazardous waste generated for disposal or efficient waste management</t>
  </si>
  <si>
    <t xml:space="preserve">Understand the diversity policy of the organization and use internal &amp; external communication to colleagues to improve </t>
  </si>
  <si>
    <t>Comply with PwD inclusive policies for an adaptable and equitable work environment</t>
  </si>
  <si>
    <t>Improve through specifically designed recruitment practices, PwD friendly infrastructure, job roles, etc.</t>
  </si>
  <si>
    <t>Use and advocate for appropriate verbal/nonverbal communication, schemes and benefits of PwD</t>
  </si>
  <si>
    <t>Your organization’s policies and procedures about gender inclusivity, equality and sustainability while working with colleagues and your role and responsibilities in relation to this</t>
  </si>
  <si>
    <t>Organization’s redressal mechanisms (like the POSH committee) to address harassment and bias at the workplace, with awareness of prevalent legislations against bias and sexual harassment</t>
  </si>
  <si>
    <t>Implications that any non-compliance with electricity and energy may have on individuals and the organization</t>
  </si>
  <si>
    <t>Know your organization’s electricity first aid emergency procedures</t>
  </si>
  <si>
    <t>Inclusive tools and practices of communication to acknowledge/validate, share and promote the cause of gender parity at workplace. For example - supporting women with mentorship programs. speaking out against discriminatory practices or harassment</t>
  </si>
  <si>
    <t>The concept of gender, gender equality and gender discrimination, and all forms of gender discrimination, violence and inequality, including the current and historical causes of gender inequality in the workplace</t>
  </si>
  <si>
    <t>How to maintain and provide a conducive work environment that is free from any harassment; facilities and amenities to PwD to perform and excel in their role</t>
  </si>
  <si>
    <t>Initiatives towards efficient use of natural resources and energy, reduction and prevention of pollution and promoting waste avoidance and recycling measures in line with internationally disseminated technologies and practices</t>
  </si>
  <si>
    <t>Knows all about various energy options including renewable and non-renewable with their environmental impacts, health issues, usage, safety and energy security</t>
  </si>
  <si>
    <t>Monitoring, measuring and reporting performance of environmental conservation</t>
  </si>
  <si>
    <t>KB7.</t>
  </si>
  <si>
    <t>Different types of electricity accidents, safety and security and how and when to report these</t>
  </si>
  <si>
    <t>KB8.</t>
  </si>
  <si>
    <t>How to use the electricity/energy safety, accident reporting, emergency procedures and the importance of these</t>
  </si>
  <si>
    <t>KB9.</t>
  </si>
  <si>
    <t>Read PwD instructions, guidelines, procedures, diversity policies/acts, rules and service level agreements</t>
  </si>
  <si>
    <t>Team Working</t>
  </si>
  <si>
    <t>Organize team building or sensitization workshops to address gender biases, stereotypes and potentially blind spots</t>
  </si>
  <si>
    <t>Calibration session with employees to discuss gender biases, stereotypes and potentially blind spots</t>
  </si>
  <si>
    <t>Clarify personal norms and values related to energy production and usage as well as to reflect and evaluate their own energy usage in terms of efficiency and sufficiency</t>
  </si>
  <si>
    <t>Listen and communicate (oral) effectively and accurately on all PwD policies</t>
  </si>
  <si>
    <t>SA6.</t>
  </si>
  <si>
    <t>SA7.</t>
  </si>
  <si>
    <t>Take action to reduce the carbon footprint of business activities and embed environmental responsibility</t>
  </si>
  <si>
    <t>Undertake architecture related decisions on business and organization</t>
  </si>
  <si>
    <t>Analyze business impact and disseminate relevant information to others</t>
  </si>
  <si>
    <t>Analyze data and understand its implications on business</t>
  </si>
  <si>
    <t>Conduct impact analysis of the various actions performed and disseminating relevant information to others</t>
  </si>
  <si>
    <t>follow rule-based decision-making processes</t>
  </si>
  <si>
    <t>Decision making</t>
  </si>
  <si>
    <t>Organizational policies, procedures and guidelines which relate to evaluating and developing new use cases</t>
  </si>
  <si>
    <t>Different data sources and how to access documents and information from data sources</t>
  </si>
  <si>
    <t>Organizational policies and procedures for documenting new developed business cases</t>
  </si>
  <si>
    <t>Who to involve while evaluating the feasibility of new business use cases and development plans</t>
  </si>
  <si>
    <t>How to evaluate business processes</t>
  </si>
  <si>
    <t>Apply problem-solving approaches in different situations</t>
  </si>
  <si>
    <t>Seek clarification and advice on problems from appropriate people</t>
  </si>
  <si>
    <t>Provide opinions on work in a detailed and constructive way</t>
  </si>
  <si>
    <t>Work effectively in a customer facing environment</t>
  </si>
  <si>
    <t>SA8.</t>
  </si>
  <si>
    <t>SA9.</t>
  </si>
  <si>
    <t>Self Assessment, vendor assessment</t>
  </si>
  <si>
    <t>Engage in thought leadership activities to scaleup</t>
  </si>
  <si>
    <t>GS1.</t>
  </si>
  <si>
    <t>3DP evangelizing activities, training</t>
  </si>
  <si>
    <t>GS2.</t>
  </si>
  <si>
    <t>GS3.</t>
  </si>
  <si>
    <t>GS4.</t>
  </si>
  <si>
    <t>GS5.</t>
  </si>
  <si>
    <t>Functional and infrastructural requirements</t>
  </si>
  <si>
    <t>Non functional requirements</t>
  </si>
  <si>
    <t>Functional and infrastructural requirements, Non functional requirements</t>
  </si>
  <si>
    <t>Creating blueprints, Software application architecture</t>
  </si>
  <si>
    <t>GS6.</t>
  </si>
  <si>
    <t>GS7.</t>
  </si>
  <si>
    <t>GS8.</t>
  </si>
  <si>
    <t>GS9.</t>
  </si>
  <si>
    <t>Seek clarification and advice from appropriate people</t>
  </si>
  <si>
    <t>Conduct business contextual discussions</t>
  </si>
  <si>
    <t>Listen effectively and orally communicate information accurately</t>
  </si>
  <si>
    <t>Create accurate and well written documents/reports</t>
  </si>
  <si>
    <t>Understand business impact and disseminate relevant information to others</t>
  </si>
  <si>
    <t>Risk assessment of automation and disseminating relevant information to others</t>
  </si>
  <si>
    <t>Attention to Detail</t>
  </si>
  <si>
    <t>Good attention to detail</t>
  </si>
  <si>
    <t>Problem-solving approaches in different situations</t>
  </si>
  <si>
    <t>Plan and Organize</t>
  </si>
  <si>
    <t>Work independently as well as collaboratively</t>
  </si>
  <si>
    <t>GS10.</t>
  </si>
  <si>
    <t>Follow rule-based decision-making processes</t>
  </si>
  <si>
    <t>Make decisions on suitable courses</t>
  </si>
  <si>
    <t>Balanced judgments to different situations</t>
  </si>
  <si>
    <t>Work effectively in a team environment</t>
  </si>
  <si>
    <t>SA10.</t>
  </si>
  <si>
    <t>SA11.</t>
  </si>
  <si>
    <t>SA12.</t>
  </si>
  <si>
    <t>Plan and organize work to achieve targets and deadlines</t>
  </si>
  <si>
    <t>Understand the impact of business related decisions on organization</t>
  </si>
  <si>
    <t>GS11.</t>
  </si>
  <si>
    <t>GS12.</t>
  </si>
  <si>
    <t>GS13.</t>
  </si>
  <si>
    <t>GS14.</t>
  </si>
  <si>
    <t>GS15.</t>
  </si>
  <si>
    <t>GS16.</t>
  </si>
  <si>
    <t>GS17.</t>
  </si>
  <si>
    <t>GS18.</t>
  </si>
  <si>
    <t>GS19.</t>
  </si>
  <si>
    <t>GS20.</t>
  </si>
  <si>
    <t>GS7</t>
  </si>
  <si>
    <t>The range of standard templates and tools available and how to use them</t>
  </si>
  <si>
    <t>Create training content in the form of notes, handouts, slides, etc.</t>
  </si>
  <si>
    <t xml:space="preserve">Understanding of business processes pertaining to the Robotic Process Automation solution </t>
  </si>
  <si>
    <t>Software and other commonly employed tools in Robotic Process Automation solutions</t>
  </si>
  <si>
    <t>Understanding of automation opportunities across verticals</t>
  </si>
  <si>
    <t xml:space="preserve">Identify the different materials and their applications and usage </t>
  </si>
  <si>
    <t xml:space="preserve">Understand different Quality control paramters and techniques </t>
  </si>
  <si>
    <t>Understand the tool required for Repeatability and Reproducibility</t>
  </si>
  <si>
    <t xml:space="preserve">Identify and understand different mechanisms/technologies/prodcution processes involved in the 3D printing </t>
  </si>
  <si>
    <t>knowledge of application specifications</t>
  </si>
  <si>
    <t>knowledge of configuration tools, monitoring tools</t>
  </si>
  <si>
    <t>how to distinguish between hardware, application, systems and users</t>
  </si>
  <si>
    <t>how to maintain and operate equipment</t>
  </si>
  <si>
    <t>Core / generic skills</t>
  </si>
  <si>
    <t>how to establish Key Performance Indicators</t>
  </si>
  <si>
    <t>how to analyze operational metrics and trends</t>
  </si>
  <si>
    <t>how to define and evaluate business requirements</t>
  </si>
  <si>
    <t>Understand how to develop solution roadmaps</t>
  </si>
  <si>
    <t>Behavioral</t>
  </si>
  <si>
    <t>how to develop applications</t>
  </si>
  <si>
    <t>how to evaluate differences between various models</t>
  </si>
  <si>
    <t>This unit is about conducting simulation tests and validation of the design models developed</t>
  </si>
  <si>
    <t xml:space="preserve">This unit is about monitring,managing and maintaining the applications thorugout the software development lifecycle </t>
  </si>
  <si>
    <t xml:space="preserve">This unit is about finalising and exporting the design model to be printed in the 3D printer </t>
  </si>
  <si>
    <t>knowledge of different techniques of research and innovation</t>
  </si>
  <si>
    <t>Design software application, Securing Application, Testing Application</t>
  </si>
  <si>
    <t xml:space="preserve">Knowledge of distributed production systems </t>
  </si>
  <si>
    <t xml:space="preserve">Understand Desgin of Experiment  and other product improvement techniques </t>
  </si>
  <si>
    <t>how to gather and evaluate business requirements</t>
  </si>
  <si>
    <t>how to evaluate risks</t>
  </si>
  <si>
    <t>how to create contingency plan</t>
  </si>
  <si>
    <t>how to create pricing models</t>
  </si>
  <si>
    <t>how to calculate return on investment</t>
  </si>
  <si>
    <t>how to define SLAs (Service Level Agreements)</t>
  </si>
  <si>
    <t>how to establish metrics to measure success</t>
  </si>
  <si>
    <t xml:space="preserve">Knowledge of different tools required for model designing </t>
  </si>
  <si>
    <t xml:space="preserve">Knowledge of different softwares and online web links for downloading 3D model templates </t>
  </si>
  <si>
    <t>Knowledge of different 3D software</t>
  </si>
  <si>
    <t>Knowledge of Dfam principles</t>
  </si>
  <si>
    <t>Understand AI applications in the 3D printing ecosystem</t>
  </si>
  <si>
    <t>Udenstand design automation workflows</t>
  </si>
  <si>
    <t>Knowledge of 3D simluation techniques</t>
  </si>
  <si>
    <t>Knowledge of finite element analysis</t>
  </si>
  <si>
    <t>Knowledge of Topology optimization software</t>
  </si>
  <si>
    <t>Knowledge of Slicing software</t>
  </si>
  <si>
    <t>how to encrypt data and network</t>
  </si>
  <si>
    <t>how to identify security risks</t>
  </si>
  <si>
    <t>how to recover lost data</t>
  </si>
  <si>
    <t>how to design and build codes</t>
  </si>
  <si>
    <t>how to perform testing on software</t>
  </si>
  <si>
    <t>Monitor Software application, Documentation, Feedback, version control</t>
  </si>
  <si>
    <t xml:space="preserve">how to prepare reports </t>
  </si>
  <si>
    <t>how to fix bugs and and update software</t>
  </si>
  <si>
    <t>how to operate source control</t>
  </si>
  <si>
    <t>knowlegde of process flow and creating storyboards</t>
  </si>
  <si>
    <t>how to operate with firmware</t>
  </si>
  <si>
    <t>Knowledge of Different 3D printers</t>
  </si>
  <si>
    <t>SSC/N9006</t>
  </si>
  <si>
    <t>SSC/N9013</t>
  </si>
  <si>
    <t>Build and maintain relationships at the workplace</t>
  </si>
  <si>
    <t>This unit is about building and maintaining constructive relationships at the workplace</t>
  </si>
  <si>
    <t>build relationships, maintain relationships</t>
  </si>
  <si>
    <t>Build relationships</t>
  </si>
  <si>
    <t>build rapport with appropriate people at the workplace</t>
  </si>
  <si>
    <t>develop new professional relationships</t>
  </si>
  <si>
    <t>build alliances to establish mutually beneficial working arrangements</t>
  </si>
  <si>
    <t>foster an environment where others feel respected</t>
  </si>
  <si>
    <t>identify and engage a diverse range of influential contacts</t>
  </si>
  <si>
    <t>Maintain relationships</t>
  </si>
  <si>
    <t>obtain guidance from appropriate people, where necessary</t>
  </si>
  <si>
    <t>attentively listen to ideas and give constructive feedback</t>
  </si>
  <si>
    <t>promptly resolve conflicts between team members</t>
  </si>
  <si>
    <t>work with colleagues to deliver shared goals</t>
  </si>
  <si>
    <t>recognize the contributions made by your colleagues</t>
  </si>
  <si>
    <t>organizational policies and procedures for building relationships and their role and responsibilities in relation to this</t>
  </si>
  <si>
    <t>different training programs to enable the development of relevant behavioural competencies</t>
  </si>
  <si>
    <t>the importance of creating an environment of trust and mutual respect in the organisation</t>
  </si>
  <si>
    <t>the importance of effective communication in developing productive working relationships with colleagues</t>
  </si>
  <si>
    <t>different types of information that colleagues might need and the importance of providing this information when it is required</t>
  </si>
  <si>
    <t>ask for clarification and advice from line managers</t>
  </si>
  <si>
    <t>work effectively in a team environment</t>
  </si>
  <si>
    <t>Inculcate strong work ethic in line with organizational code of conduct</t>
  </si>
  <si>
    <t>This unit is about adopting a positive attitude towards work while following organizational code of conduct</t>
  </si>
  <si>
    <t>Code of Conduct, Work Ethic</t>
  </si>
  <si>
    <t>Code of Conduct</t>
  </si>
  <si>
    <t>Treat your colleagues with respect</t>
  </si>
  <si>
    <t>Work in line with your company's guidelines and policies</t>
  </si>
  <si>
    <t>Follow dress code as defined by the organization</t>
  </si>
  <si>
    <t>Do not disclose company's confidential data outside the organization</t>
  </si>
  <si>
    <t>Be sensitive and respectful to other cultures in your workspace</t>
  </si>
  <si>
    <t>Refrain from using your position in the organization to gain personal benefits</t>
  </si>
  <si>
    <t>Utilize company's resources efficiently</t>
  </si>
  <si>
    <t>Refrain from getting into a conflict of interest scenario</t>
  </si>
  <si>
    <t xml:space="preserve">Adopt meritocratic approaches towards work and refrain from nepotism or favouritism </t>
  </si>
  <si>
    <t>Treat fellow colleagues equally</t>
  </si>
  <si>
    <t>Keep you immediate area clean and tidy</t>
  </si>
  <si>
    <t>Work Ethic</t>
  </si>
  <si>
    <t>Utilize your time efficiently</t>
  </si>
  <si>
    <t>Take ownership for the activities assigned to you</t>
  </si>
  <si>
    <t>Adapt to changes in work plans and be flexible without compromising on delivery quality</t>
  </si>
  <si>
    <t>Assess the broader picture while performing the activities assigned to you</t>
  </si>
  <si>
    <t>Meet deadlines without giving up quality</t>
  </si>
  <si>
    <t>Consistently report on time to work</t>
  </si>
  <si>
    <t>PC18.</t>
  </si>
  <si>
    <t>Analyze and review your work on a regular basis to increase your performance</t>
  </si>
  <si>
    <t>PC19.</t>
  </si>
  <si>
    <t>Be cooperative with other employees</t>
  </si>
  <si>
    <t>PC20.</t>
  </si>
  <si>
    <t>Prudently take risks where required</t>
  </si>
  <si>
    <t>PC21.</t>
  </si>
  <si>
    <t>Have an open mindset to new ideas from others</t>
  </si>
  <si>
    <t>Knowledge of companies policies and internal regulations</t>
  </si>
  <si>
    <t>Knowledge of local issues where the organization is based in</t>
  </si>
  <si>
    <t>Knowledge of the external environment of the organization, including geopolitical and industry issues</t>
  </si>
  <si>
    <t>Awareness of organizational culture</t>
  </si>
  <si>
    <t>How to identify and refer anomalies in data</t>
  </si>
  <si>
    <t>How to help reach agreements with colleagues</t>
  </si>
  <si>
    <t>How to keep up to date with changes, procedures and practices in your role</t>
  </si>
  <si>
    <t>Complete accurate well written work with attention to detail</t>
  </si>
  <si>
    <t>Plan and organize your own work to meet health, safety and security requirements</t>
  </si>
  <si>
    <t>Build and maintain positive and effective relationships with customers</t>
  </si>
  <si>
    <t>Apply problem solving approaches in different situations</t>
  </si>
  <si>
    <t>Analyze data and activities</t>
  </si>
  <si>
    <t>Check your work is complete and free from errors</t>
  </si>
  <si>
    <t>Get your work checked by others</t>
  </si>
  <si>
    <t>Workflow Management Tools</t>
  </si>
  <si>
    <t>Evernote, Jira, VersionOne, Workzone, Scrum Mate, Trello, SmartTask, ProofZone, WorkZone, TaskWorld, Paymo etc</t>
  </si>
  <si>
    <t>BI Tools</t>
  </si>
  <si>
    <t>Qlikview, Tableau, OBIEE, etc.</t>
  </si>
  <si>
    <t>Office Software</t>
  </si>
  <si>
    <t>Microsoft PowerPoint, Microsoft Excel, Microsoft Visio, Microsoft Word, FreeOffice, LibreOffice, WPS Office, iWork, Calira, PolarisOffice, OnlyOffice, Apache OpenOffice etc.</t>
  </si>
  <si>
    <t xml:space="preserve">3D Printing Software developer </t>
  </si>
  <si>
    <t xml:space="preserve">3D Printing Modelling Engineer </t>
  </si>
  <si>
    <t>Programming and Scripting Language</t>
  </si>
  <si>
    <t>Python, C/C++, Java, JavaScript, Ruby, Shell Script, VB.Net, Lisp etc.</t>
  </si>
  <si>
    <t>Frameworks, Libraries, and APIs</t>
  </si>
  <si>
    <t>.Net, SoapUI, RestAPI</t>
  </si>
  <si>
    <t>Integrated Development Environment</t>
  </si>
  <si>
    <t>Jupyter,  Eclipse, Microsoft Visual Code, Netbeans etc.</t>
  </si>
  <si>
    <t>Testing Stools and Frameworks</t>
  </si>
  <si>
    <t>Selenium, Appium, Ranorex, JUnit, Jmeter, YourKit Java Profiler, etc</t>
  </si>
  <si>
    <t>Debugging Tools</t>
  </si>
  <si>
    <t>WinDbg, GDB, Microsoft Visual Studio Debugger, Arm DDT, etc.</t>
  </si>
  <si>
    <t>Database Management System</t>
  </si>
  <si>
    <t>Cassandra, MongoDB, Oracle PL/SQL, Teradata, NoSQL, Amazon DynamoDB, Apache Hive, MySQL, Oracle JDBC, Teradata Active EDW, Blackboard, IBM DB2, etc.</t>
  </si>
  <si>
    <t>Version Control Tools</t>
  </si>
  <si>
    <t>Git, Apache Subversion, Mercurial, CVS, Bazaar, etc.</t>
  </si>
  <si>
    <t>Configuration Management Tools</t>
  </si>
  <si>
    <t>Puppet, Chef, Ansible, CFEngine, JUJU, Bamboo etc.</t>
  </si>
  <si>
    <t>Performance monitoring and Analytics Tools</t>
  </si>
  <si>
    <t>Solarwinds, Windows Performance Monitor, Robolytix, etc.</t>
  </si>
  <si>
    <t>Backup or Recovery Software</t>
  </si>
  <si>
    <t>AWS Backup, AWS Snow Family, AWS Cloud Endure Disaster Recovery, Azure Backup,  Oracle Data Guard, Veritas NetBackup, Oracle Recovery Manager</t>
  </si>
  <si>
    <t>Type</t>
  </si>
  <si>
    <t>List of Tools (only suggestive and not exhaustive)</t>
  </si>
  <si>
    <t>Define element type, choose material data set and assign all the properties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</si>
</sst>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0.5"/>
      <color theme="1"/>
      <name val="Calibri"/>
      <family val="2"/>
      <scheme val="minor"/>
    </font>
    <font>
      <sz val="10.5"/>
      <color theme="1"/>
      <name val="Calibri"/>
      <family val="2"/>
      <scheme val="minor"/>
    </font>
    <font>
      <sz val="11"/>
      <color rgb="FF000000"/>
      <name val="Calibri"/>
      <family val="2"/>
    </font>
    <font>
      <sz val="11"/>
      <color rgb="FF000000"/>
      <name val="Calibri"/>
      <family val="2"/>
    </font>
    <font>
      <sz val="11"/>
      <color theme="1"/>
      <name val="Calibri"/>
      <family val="2"/>
    </font>
    <font>
      <sz val="11"/>
      <color theme="1"/>
      <name val="Calibri"/>
      <family val="2"/>
    </font>
    <font>
      <sz val="11"/>
      <color rgb="FF0D0D0D"/>
      <name val="Calibri"/>
      <family val="2"/>
    </font>
    <font>
      <sz val="11"/>
      <color rgb="FF0D0D0D"/>
      <name val="Calibri"/>
      <family val="2"/>
    </font>
    <font>
      <sz val="11"/>
      <name val="Calibri"/>
      <family val="2"/>
    </font>
    <font>
      <b/>
      <sz val="9"/>
      <color theme="1"/>
      <name val="Arial"/>
      <family val="2"/>
    </font>
    <font>
      <sz val="9"/>
      <color theme="1"/>
      <name val="Calibri"/>
      <family val="2"/>
      <scheme val="minor"/>
    </font>
    <font>
      <sz val="9"/>
      <color theme="1"/>
      <name val="Arial"/>
      <family val="2"/>
    </font>
    <font>
      <b/>
      <sz val="11"/>
      <color theme="1"/>
      <name val="Calibri"/>
      <family val="2"/>
      <scheme val="minor"/>
    </font>
    <font>
      <b/>
      <sz val="8"/>
      <color theme="1"/>
      <name val="Arial"/>
      <family val="2"/>
    </font>
    <font>
      <b/>
      <sz val="11"/>
      <color rgb="FF000000"/>
      <name val="Calibri"/>
      <family val="2"/>
    </font>
    <font>
      <sz val="8"/>
      <name val="Calibri"/>
      <family val="2"/>
      <scheme val="minor"/>
    </font>
    <font>
      <sz val="11"/>
      <color rgb="FFFF0000"/>
      <name val="Calibri"/>
      <family val="2"/>
    </font>
    <font>
      <u/>
      <sz val="11"/>
      <color theme="10"/>
      <name val="Calibri"/>
      <family val="2"/>
      <scheme val="minor"/>
    </font>
    <font>
      <sz val="9"/>
      <name val="Arial"/>
      <family val="2"/>
    </font>
    <font>
      <sz val="9"/>
      <color rgb="FF000000"/>
      <name val="Arial"/>
      <family val="2"/>
    </font>
    <font>
      <sz val="9"/>
      <color rgb="FF000000"/>
      <name val="Arial"/>
      <family val="2"/>
    </font>
    <font>
      <sz val="9"/>
      <color theme="1"/>
      <name val="Arial"/>
      <family val="2"/>
    </font>
    <font>
      <b/>
      <sz val="9"/>
      <name val="Arial"/>
      <family val="2"/>
    </font>
    <font>
      <u/>
      <sz val="11"/>
      <color theme="0" tint="-0.249977111117893"/>
      <name val="Calibri"/>
      <family val="2"/>
      <scheme val="minor"/>
    </font>
    <font>
      <sz val="11"/>
      <name val="Calibri"/>
      <family val="2"/>
      <scheme val="minor"/>
    </font>
    <font>
      <b/>
      <sz val="9"/>
      <color theme="1"/>
      <name val="Arial"/>
      <family val="2"/>
    </font>
    <font>
      <sz val="9"/>
      <color theme="1"/>
      <name val="Arail"/>
    </font>
    <font>
      <sz val="9"/>
      <color theme="1"/>
      <name val="Aerial"/>
    </font>
    <font>
      <u/>
      <sz val="9"/>
      <color theme="10"/>
      <name val="Aerial"/>
    </font>
    <font>
      <sz val="11"/>
      <color theme="1"/>
      <name val="Aerial"/>
    </font>
    <font>
      <u/>
      <sz val="9"/>
      <color theme="10"/>
      <name val="Arial"/>
      <family val="2"/>
    </font>
  </fonts>
  <fills count="14">
    <fill>
      <patternFill patternType="none"/>
    </fill>
    <fill>
      <patternFill patternType="gray125"/>
    </fill>
    <fill>
      <patternFill patternType="solid">
        <fgColor theme="7" tint="0.39997558519241921"/>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bgColor indexed="64"/>
      </patternFill>
    </fill>
    <fill>
      <patternFill patternType="solid">
        <fgColor theme="7" tint="0.59999389629810485"/>
        <bgColor indexed="64"/>
      </patternFill>
    </fill>
    <fill>
      <patternFill patternType="solid">
        <fgColor theme="3"/>
        <bgColor indexed="64"/>
      </patternFill>
    </fill>
    <fill>
      <patternFill patternType="solid">
        <fgColor rgb="FFFCE4D6"/>
        <bgColor rgb="FF000000"/>
      </patternFill>
    </fill>
    <fill>
      <patternFill patternType="solid">
        <fgColor theme="8" tint="0.79998168889431442"/>
        <bgColor indexed="64"/>
      </patternFill>
    </fill>
    <fill>
      <patternFill patternType="solid">
        <fgColor theme="7" tint="0.79998168889431442"/>
        <bgColor indexed="64"/>
      </patternFill>
    </fill>
  </fills>
  <borders count="81">
    <border>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rgb="FF000000"/>
      </top>
      <bottom/>
      <diagonal/>
    </border>
    <border>
      <left style="medium">
        <color rgb="FF000000"/>
      </left>
      <right style="medium">
        <color indexed="64"/>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diagonal/>
    </border>
    <border>
      <left style="medium">
        <color rgb="FF000000"/>
      </left>
      <right/>
      <top style="medium">
        <color rgb="FF000000"/>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rgb="FF000000"/>
      </left>
      <right style="medium">
        <color indexed="64"/>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theme="7"/>
      </left>
      <right style="medium">
        <color theme="7"/>
      </right>
      <top style="medium">
        <color theme="7"/>
      </top>
      <bottom style="medium">
        <color theme="7"/>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C000"/>
      </left>
      <right style="medium">
        <color rgb="FFFFC000"/>
      </right>
      <top style="medium">
        <color rgb="FFFFC000"/>
      </top>
      <bottom style="thin">
        <color indexed="64"/>
      </bottom>
      <diagonal/>
    </border>
    <border>
      <left style="medium">
        <color rgb="FFFFC000"/>
      </left>
      <right style="medium">
        <color rgb="FFFFC000"/>
      </right>
      <top style="thin">
        <color indexed="64"/>
      </top>
      <bottom style="medium">
        <color rgb="FFFFC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36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0" xfId="0" applyFont="1"/>
    <xf numFmtId="0" fontId="2" fillId="0" borderId="9" xfId="0" applyFont="1" applyBorder="1" applyAlignment="1">
      <alignment vertical="center" wrapText="1"/>
    </xf>
    <xf numFmtId="0" fontId="1" fillId="3" borderId="18"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horizontal="center" vertical="center"/>
    </xf>
    <xf numFmtId="0" fontId="1" fillId="3" borderId="37"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vertical="center"/>
    </xf>
    <xf numFmtId="0" fontId="4" fillId="0" borderId="3" xfId="0" applyFont="1" applyBorder="1" applyAlignment="1">
      <alignment vertical="center"/>
    </xf>
    <xf numFmtId="0" fontId="4" fillId="0" borderId="20"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xf>
    <xf numFmtId="0" fontId="8" fillId="0" borderId="19" xfId="0" applyFont="1" applyBorder="1" applyAlignment="1">
      <alignment vertical="center" wrapText="1"/>
    </xf>
    <xf numFmtId="0" fontId="8" fillId="0" borderId="19" xfId="0" applyFont="1" applyBorder="1" applyAlignment="1">
      <alignment vertical="center"/>
    </xf>
    <xf numFmtId="0" fontId="8" fillId="0" borderId="21" xfId="0" applyFont="1" applyBorder="1" applyAlignment="1">
      <alignment vertical="center" wrapText="1"/>
    </xf>
    <xf numFmtId="0" fontId="4" fillId="0" borderId="0" xfId="0" applyFont="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9" xfId="0" applyFont="1" applyBorder="1" applyAlignment="1">
      <alignment vertical="center"/>
    </xf>
    <xf numFmtId="0" fontId="5" fillId="0" borderId="5" xfId="0" applyFont="1" applyBorder="1" applyAlignment="1">
      <alignment vertical="center" wrapText="1"/>
    </xf>
    <xf numFmtId="0" fontId="5" fillId="0" borderId="19" xfId="0" applyFont="1" applyBorder="1" applyAlignment="1">
      <alignment vertical="center" wrapText="1"/>
    </xf>
    <xf numFmtId="0" fontId="4" fillId="0" borderId="21" xfId="0" applyFont="1" applyBorder="1" applyAlignment="1">
      <alignment vertical="center"/>
    </xf>
    <xf numFmtId="0" fontId="4" fillId="0" borderId="0" xfId="0" applyFont="1" applyAlignment="1">
      <alignment vertical="center" wrapText="1"/>
    </xf>
    <xf numFmtId="0" fontId="4" fillId="0" borderId="5" xfId="0" applyFont="1" applyBorder="1" applyAlignment="1">
      <alignment vertical="center" wrapText="1"/>
    </xf>
    <xf numFmtId="0" fontId="4" fillId="0" borderId="19" xfId="0" applyFont="1" applyBorder="1" applyAlignment="1">
      <alignment vertical="center" wrapText="1"/>
    </xf>
    <xf numFmtId="0" fontId="4" fillId="0" borderId="4" xfId="0" applyFont="1" applyBorder="1" applyAlignment="1">
      <alignment vertical="center" wrapText="1"/>
    </xf>
    <xf numFmtId="0" fontId="3" fillId="0" borderId="19"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3" fillId="0" borderId="21" xfId="0" applyFont="1" applyBorder="1" applyAlignment="1">
      <alignment vertical="center"/>
    </xf>
    <xf numFmtId="0" fontId="3" fillId="0" borderId="0" xfId="0" applyFont="1" applyBorder="1"/>
    <xf numFmtId="0" fontId="7" fillId="0" borderId="5"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4" xfId="0" applyFont="1" applyBorder="1" applyAlignment="1">
      <alignment vertical="center"/>
    </xf>
    <xf numFmtId="0" fontId="4" fillId="0" borderId="31" xfId="0" applyFont="1" applyBorder="1" applyAlignment="1">
      <alignment vertical="center" wrapText="1"/>
    </xf>
    <xf numFmtId="0" fontId="4" fillId="0" borderId="31" xfId="0" applyFont="1" applyBorder="1" applyAlignment="1">
      <alignment vertical="center"/>
    </xf>
    <xf numFmtId="0" fontId="4" fillId="0" borderId="32" xfId="0" applyFont="1" applyBorder="1" applyAlignment="1">
      <alignment vertical="center"/>
    </xf>
    <xf numFmtId="0" fontId="4" fillId="0" borderId="30" xfId="0" applyFont="1" applyBorder="1" applyAlignment="1">
      <alignment vertical="center"/>
    </xf>
    <xf numFmtId="0" fontId="4" fillId="0" borderId="30" xfId="0" applyFont="1" applyBorder="1" applyAlignment="1">
      <alignment vertical="center" wrapText="1"/>
    </xf>
    <xf numFmtId="0" fontId="4" fillId="0" borderId="32" xfId="0" applyFont="1" applyBorder="1" applyAlignment="1">
      <alignment vertical="center" wrapText="1"/>
    </xf>
    <xf numFmtId="0" fontId="10" fillId="2" borderId="9" xfId="0"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5" fillId="8" borderId="9" xfId="0" applyFont="1" applyFill="1" applyBorder="1" applyAlignment="1">
      <alignment vertical="center"/>
    </xf>
    <xf numFmtId="0" fontId="13" fillId="8" borderId="0" xfId="0" applyFont="1" applyFill="1" applyAlignment="1">
      <alignment vertical="center"/>
    </xf>
    <xf numFmtId="0" fontId="1" fillId="3" borderId="36" xfId="0" applyFont="1" applyFill="1" applyBorder="1" applyAlignment="1">
      <alignment horizontal="left" vertical="center"/>
    </xf>
    <xf numFmtId="0" fontId="1" fillId="3" borderId="35" xfId="0" applyFont="1" applyFill="1" applyBorder="1" applyAlignment="1">
      <alignment horizontal="left" vertical="center"/>
    </xf>
    <xf numFmtId="0" fontId="1" fillId="3" borderId="31"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5" fillId="8" borderId="0" xfId="0" applyFont="1" applyFill="1" applyAlignment="1">
      <alignment vertical="center"/>
    </xf>
    <xf numFmtId="0" fontId="1" fillId="3" borderId="9" xfId="0" applyFont="1" applyFill="1" applyBorder="1" applyAlignment="1">
      <alignment horizontal="left" vertical="center"/>
    </xf>
    <xf numFmtId="0" fontId="1" fillId="3" borderId="9" xfId="0" applyFont="1" applyFill="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1" fillId="8" borderId="9" xfId="0" applyFont="1" applyFill="1" applyBorder="1" applyAlignment="1">
      <alignment horizontal="center" vertical="center"/>
    </xf>
    <xf numFmtId="0" fontId="2" fillId="0" borderId="9" xfId="0" applyFont="1" applyBorder="1" applyAlignment="1">
      <alignment vertical="center"/>
    </xf>
    <xf numFmtId="0" fontId="1" fillId="3" borderId="9" xfId="0" applyFont="1" applyFill="1" applyBorder="1" applyAlignment="1">
      <alignment horizontal="center" vertical="center"/>
    </xf>
    <xf numFmtId="0" fontId="1" fillId="3" borderId="9" xfId="0" applyFont="1" applyFill="1" applyBorder="1" applyAlignment="1">
      <alignment horizontal="center" vertical="center" wrapText="1"/>
    </xf>
    <xf numFmtId="0" fontId="2" fillId="0" borderId="9" xfId="0" applyFont="1" applyBorder="1" applyAlignment="1">
      <alignment horizontal="left" vertical="center"/>
    </xf>
    <xf numFmtId="0" fontId="13" fillId="8" borderId="41" xfId="0" applyFont="1" applyFill="1" applyBorder="1" applyAlignment="1">
      <alignment vertical="center"/>
    </xf>
    <xf numFmtId="0" fontId="1" fillId="3" borderId="43" xfId="0" applyFont="1" applyFill="1" applyBorder="1" applyAlignment="1">
      <alignment horizontal="center" vertical="center"/>
    </xf>
    <xf numFmtId="0" fontId="1" fillId="3" borderId="19"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8" borderId="9" xfId="0" applyFont="1" applyFill="1" applyBorder="1" applyAlignment="1">
      <alignment vertical="center"/>
    </xf>
    <xf numFmtId="0" fontId="1" fillId="8" borderId="27"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8" borderId="47" xfId="0" applyFont="1" applyFill="1" applyBorder="1" applyAlignment="1">
      <alignment vertical="center"/>
    </xf>
    <xf numFmtId="0" fontId="1" fillId="8" borderId="46" xfId="0" applyFont="1" applyFill="1" applyBorder="1" applyAlignment="1">
      <alignment vertical="center"/>
    </xf>
    <xf numFmtId="0" fontId="12" fillId="0" borderId="9" xfId="0" applyFont="1" applyFill="1" applyBorder="1" applyAlignment="1">
      <alignment vertical="center" wrapText="1"/>
    </xf>
    <xf numFmtId="0" fontId="12" fillId="0" borderId="9" xfId="0" applyFont="1" applyFill="1" applyBorder="1" applyAlignment="1">
      <alignment horizontal="center" vertical="center" wrapText="1"/>
    </xf>
    <xf numFmtId="0" fontId="12" fillId="0" borderId="11" xfId="0" applyFont="1" applyFill="1" applyBorder="1" applyAlignment="1">
      <alignment vertical="center" wrapText="1"/>
    </xf>
    <xf numFmtId="0" fontId="3" fillId="5" borderId="31" xfId="0" applyFont="1" applyFill="1" applyBorder="1" applyAlignment="1">
      <alignment vertical="center" wrapText="1"/>
    </xf>
    <xf numFmtId="0" fontId="4" fillId="0" borderId="27" xfId="0" applyFont="1" applyBorder="1" applyAlignment="1">
      <alignment vertical="center"/>
    </xf>
    <xf numFmtId="0" fontId="2" fillId="5" borderId="9" xfId="0" applyFont="1" applyFill="1" applyBorder="1" applyAlignment="1">
      <alignment vertical="center" wrapText="1"/>
    </xf>
    <xf numFmtId="0" fontId="6" fillId="5" borderId="21" xfId="0" applyFont="1" applyFill="1" applyBorder="1" applyAlignment="1">
      <alignment vertical="center" wrapText="1"/>
    </xf>
    <xf numFmtId="0" fontId="1" fillId="3" borderId="34" xfId="0" applyFont="1" applyFill="1" applyBorder="1" applyAlignment="1">
      <alignment horizontal="center" vertical="center"/>
    </xf>
    <xf numFmtId="0" fontId="4" fillId="0" borderId="12" xfId="0" applyFont="1" applyBorder="1" applyAlignment="1">
      <alignment vertical="center"/>
    </xf>
    <xf numFmtId="0" fontId="1" fillId="3" borderId="11" xfId="0" applyFont="1" applyFill="1" applyBorder="1" applyAlignment="1">
      <alignment horizontal="left" vertical="center" wrapText="1"/>
    </xf>
    <xf numFmtId="0" fontId="2" fillId="0" borderId="46" xfId="0" applyFont="1" applyBorder="1" applyAlignment="1">
      <alignment vertical="center" wrapText="1"/>
    </xf>
    <xf numFmtId="0" fontId="4" fillId="0" borderId="40"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17" fillId="0" borderId="0" xfId="0" applyFont="1" applyBorder="1"/>
    <xf numFmtId="0" fontId="8" fillId="0" borderId="49" xfId="0" applyFont="1" applyBorder="1" applyAlignment="1">
      <alignment vertical="center"/>
    </xf>
    <xf numFmtId="0" fontId="4" fillId="0" borderId="50" xfId="0" applyFont="1" applyBorder="1" applyAlignment="1">
      <alignment vertical="center" wrapText="1"/>
    </xf>
    <xf numFmtId="0" fontId="4" fillId="0" borderId="50" xfId="0" applyFont="1" applyBorder="1" applyAlignment="1">
      <alignment vertical="center"/>
    </xf>
    <xf numFmtId="0" fontId="8" fillId="0" borderId="50" xfId="0" applyFont="1" applyBorder="1" applyAlignment="1">
      <alignment vertical="center"/>
    </xf>
    <xf numFmtId="0" fontId="4" fillId="0" borderId="51" xfId="0" applyFont="1" applyBorder="1" applyAlignment="1">
      <alignment vertical="center" wrapText="1"/>
    </xf>
    <xf numFmtId="0" fontId="4" fillId="0" borderId="51" xfId="0" applyFont="1" applyBorder="1" applyAlignment="1">
      <alignmen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1" fillId="3" borderId="29" xfId="0" applyFont="1" applyFill="1" applyBorder="1" applyAlignment="1">
      <alignment horizontal="left" vertical="center" wrapText="1"/>
    </xf>
    <xf numFmtId="0" fontId="0" fillId="0" borderId="0" xfId="0" applyAlignment="1">
      <alignment horizontal="left" vertical="center"/>
    </xf>
    <xf numFmtId="0" fontId="2" fillId="0" borderId="9"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3" fillId="0" borderId="9" xfId="0" applyFont="1" applyBorder="1" applyAlignment="1">
      <alignment vertical="center"/>
    </xf>
    <xf numFmtId="0" fontId="3" fillId="0" borderId="9" xfId="0" applyFont="1" applyBorder="1" applyAlignment="1">
      <alignment vertical="center" wrapText="1"/>
    </xf>
    <xf numFmtId="0" fontId="7" fillId="0" borderId="9" xfId="0" applyFont="1" applyBorder="1" applyAlignment="1">
      <alignment vertical="center" wrapText="1"/>
    </xf>
    <xf numFmtId="0" fontId="3" fillId="0" borderId="9" xfId="0" applyFont="1" applyFill="1" applyBorder="1" applyAlignment="1">
      <alignment vertical="center" wrapText="1"/>
    </xf>
    <xf numFmtId="0" fontId="0" fillId="0" borderId="0" xfId="0" applyAlignment="1">
      <alignment horizontal="left"/>
    </xf>
    <xf numFmtId="0" fontId="3" fillId="0" borderId="0" xfId="0" applyFont="1" applyAlignment="1">
      <alignment vertical="center" wrapText="1"/>
    </xf>
    <xf numFmtId="0" fontId="4" fillId="0" borderId="0" xfId="0" applyFont="1" applyAlignment="1">
      <alignment vertical="center" wrapText="1"/>
    </xf>
    <xf numFmtId="0" fontId="12" fillId="0" borderId="9" xfId="0" applyFont="1" applyBorder="1" applyAlignment="1">
      <alignment vertical="top" wrapText="1"/>
    </xf>
    <xf numFmtId="0" fontId="12" fillId="0" borderId="0" xfId="0" applyFont="1" applyAlignment="1">
      <alignment vertical="top" wrapText="1"/>
    </xf>
    <xf numFmtId="0" fontId="10" fillId="2" borderId="9" xfId="0" applyFont="1" applyFill="1" applyBorder="1" applyAlignment="1">
      <alignment horizontal="left" vertical="top" wrapText="1"/>
    </xf>
    <xf numFmtId="0" fontId="12" fillId="9" borderId="9" xfId="0" applyFont="1" applyFill="1" applyBorder="1" applyAlignment="1">
      <alignment vertical="top" wrapText="1"/>
    </xf>
    <xf numFmtId="0" fontId="10" fillId="2" borderId="12" xfId="0" applyFont="1" applyFill="1" applyBorder="1" applyAlignment="1">
      <alignment horizontal="left" vertical="top" wrapText="1"/>
    </xf>
    <xf numFmtId="0" fontId="12" fillId="9" borderId="9" xfId="0" applyFont="1" applyFill="1" applyBorder="1" applyAlignment="1">
      <alignment vertical="top"/>
    </xf>
    <xf numFmtId="0" fontId="18" fillId="10" borderId="58" xfId="1" applyFill="1" applyBorder="1" applyAlignment="1">
      <alignment horizontal="center" vertical="center" wrapText="1"/>
    </xf>
    <xf numFmtId="0" fontId="12" fillId="9" borderId="9" xfId="0" applyFont="1" applyFill="1" applyBorder="1" applyAlignment="1">
      <alignment horizontal="left" vertical="top" wrapText="1"/>
    </xf>
    <xf numFmtId="0" fontId="10" fillId="2" borderId="12" xfId="0" applyFont="1" applyFill="1" applyBorder="1" applyAlignment="1">
      <alignment horizontal="left" vertical="top" wrapText="1"/>
    </xf>
    <xf numFmtId="0" fontId="15" fillId="8" borderId="9" xfId="0" applyFont="1" applyFill="1" applyBorder="1" applyAlignment="1">
      <alignment vertical="center" wrapText="1"/>
    </xf>
    <xf numFmtId="0" fontId="3" fillId="5" borderId="9" xfId="0" applyFont="1" applyFill="1" applyBorder="1" applyAlignment="1">
      <alignment vertical="center" wrapText="1"/>
    </xf>
    <xf numFmtId="0" fontId="3" fillId="4" borderId="9" xfId="0" applyFont="1" applyFill="1" applyBorder="1" applyAlignment="1">
      <alignment vertical="center" wrapText="1"/>
    </xf>
    <xf numFmtId="0" fontId="13" fillId="8" borderId="9" xfId="0" applyFont="1" applyFill="1" applyBorder="1" applyAlignment="1">
      <alignment vertical="center" wrapText="1"/>
    </xf>
    <xf numFmtId="0" fontId="3" fillId="5" borderId="26" xfId="0" applyFont="1" applyFill="1" applyBorder="1" applyAlignment="1">
      <alignment vertical="center" wrapText="1"/>
    </xf>
    <xf numFmtId="0" fontId="15" fillId="8" borderId="0" xfId="0" applyFont="1" applyFill="1" applyAlignment="1">
      <alignment horizontal="left" vertical="center" wrapText="1"/>
    </xf>
    <xf numFmtId="0" fontId="0" fillId="0" borderId="0" xfId="0" applyAlignment="1">
      <alignment vertical="center" wrapText="1"/>
    </xf>
    <xf numFmtId="0" fontId="19" fillId="0" borderId="9" xfId="0" applyFont="1" applyFill="1" applyBorder="1" applyAlignment="1">
      <alignment vertical="top" wrapText="1"/>
    </xf>
    <xf numFmtId="0" fontId="12" fillId="0" borderId="9" xfId="0" applyFont="1" applyFill="1" applyBorder="1" applyAlignment="1">
      <alignment vertical="top" wrapText="1"/>
    </xf>
    <xf numFmtId="0" fontId="12" fillId="0" borderId="9" xfId="0" applyFont="1" applyFill="1" applyBorder="1" applyAlignment="1">
      <alignment horizontal="left" vertical="top" wrapText="1"/>
    </xf>
    <xf numFmtId="0" fontId="10" fillId="2" borderId="25" xfId="0" applyFont="1" applyFill="1" applyBorder="1" applyAlignment="1">
      <alignment horizontal="left" vertical="top" wrapText="1"/>
    </xf>
    <xf numFmtId="0" fontId="12" fillId="9" borderId="46" xfId="0" applyFont="1" applyFill="1" applyBorder="1" applyAlignment="1">
      <alignment vertical="top" wrapText="1"/>
    </xf>
    <xf numFmtId="0" fontId="0" fillId="0" borderId="0" xfId="0" applyAlignment="1">
      <alignment horizontal="left" wrapText="1"/>
    </xf>
    <xf numFmtId="0" fontId="3" fillId="0" borderId="2" xfId="0" applyFont="1" applyBorder="1" applyAlignment="1">
      <alignment vertical="center"/>
    </xf>
    <xf numFmtId="0" fontId="10" fillId="2" borderId="10"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20" fillId="11" borderId="61" xfId="0" applyFont="1" applyFill="1" applyBorder="1" applyAlignment="1">
      <alignment horizontal="left" vertical="center" wrapText="1"/>
    </xf>
    <xf numFmtId="0" fontId="20" fillId="11" borderId="63" xfId="0" applyFont="1" applyFill="1" applyBorder="1" applyAlignment="1">
      <alignment horizontal="left" vertical="center" wrapText="1"/>
    </xf>
    <xf numFmtId="0" fontId="12" fillId="12" borderId="59"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19" fillId="0" borderId="9" xfId="0" applyFont="1" applyBorder="1" applyAlignment="1">
      <alignment vertical="top" wrapText="1"/>
    </xf>
    <xf numFmtId="0" fontId="19" fillId="0" borderId="9" xfId="0" applyFont="1" applyBorder="1" applyAlignment="1">
      <alignment horizontal="left" vertical="top" wrapText="1"/>
    </xf>
    <xf numFmtId="0" fontId="19" fillId="9" borderId="9" xfId="0" applyFont="1" applyFill="1" applyBorder="1" applyAlignment="1">
      <alignment vertical="top" wrapText="1"/>
    </xf>
    <xf numFmtId="0" fontId="19" fillId="0" borderId="9" xfId="0" applyFont="1" applyBorder="1" applyAlignment="1">
      <alignment horizontal="left"/>
    </xf>
    <xf numFmtId="0" fontId="19" fillId="9" borderId="9" xfId="0" applyFont="1" applyFill="1" applyBorder="1" applyAlignment="1">
      <alignment vertical="center" wrapText="1"/>
    </xf>
    <xf numFmtId="0" fontId="19" fillId="9" borderId="10" xfId="0" applyFont="1" applyFill="1" applyBorder="1" applyAlignment="1">
      <alignment horizontal="left" vertical="top" wrapText="1"/>
    </xf>
    <xf numFmtId="0" fontId="19" fillId="9" borderId="9" xfId="0" applyFont="1" applyFill="1" applyBorder="1" applyAlignment="1">
      <alignment horizontal="left" vertical="top" wrapText="1"/>
    </xf>
    <xf numFmtId="0" fontId="12" fillId="12" borderId="9" xfId="0" applyFont="1" applyFill="1" applyBorder="1" applyAlignment="1">
      <alignment horizontal="center" vertical="center" wrapText="1"/>
    </xf>
    <xf numFmtId="0" fontId="12" fillId="12" borderId="60" xfId="0" applyFont="1" applyFill="1" applyBorder="1" applyAlignment="1">
      <alignment horizontal="left" vertical="center" wrapText="1"/>
    </xf>
    <xf numFmtId="0" fontId="12" fillId="12" borderId="61" xfId="0" applyFont="1" applyFill="1" applyBorder="1" applyAlignment="1">
      <alignment horizontal="left" vertical="center" wrapText="1"/>
    </xf>
    <xf numFmtId="0" fontId="20" fillId="11" borderId="62" xfId="0" applyFont="1" applyFill="1" applyBorder="1" applyAlignment="1">
      <alignment horizontal="center" vertical="center" wrapText="1"/>
    </xf>
    <xf numFmtId="0" fontId="25" fillId="0" borderId="0" xfId="0" applyFont="1"/>
    <xf numFmtId="0" fontId="19" fillId="0" borderId="9" xfId="0" applyFont="1" applyBorder="1" applyAlignment="1">
      <alignment vertical="top"/>
    </xf>
    <xf numFmtId="0" fontId="19" fillId="0" borderId="9" xfId="0" applyFont="1" applyBorder="1"/>
    <xf numFmtId="0" fontId="19" fillId="0" borderId="9" xfId="0" applyFont="1" applyBorder="1" applyAlignment="1">
      <alignment horizontal="left" vertical="top"/>
    </xf>
    <xf numFmtId="0" fontId="19" fillId="9" borderId="9" xfId="0" applyFont="1" applyFill="1" applyBorder="1" applyAlignment="1">
      <alignment vertical="top"/>
    </xf>
    <xf numFmtId="0" fontId="19" fillId="9" borderId="10" xfId="0" applyFont="1" applyFill="1" applyBorder="1" applyAlignment="1">
      <alignment vertical="top"/>
    </xf>
    <xf numFmtId="0" fontId="19" fillId="9" borderId="24" xfId="0" applyFont="1" applyFill="1" applyBorder="1" applyAlignment="1">
      <alignment horizontal="left" vertical="top"/>
    </xf>
    <xf numFmtId="0" fontId="19" fillId="9" borderId="49" xfId="0" applyFont="1" applyFill="1" applyBorder="1" applyAlignment="1">
      <alignment horizontal="left" vertical="top"/>
    </xf>
    <xf numFmtId="0" fontId="19" fillId="9" borderId="10" xfId="0" applyFont="1" applyFill="1" applyBorder="1" applyAlignment="1">
      <alignment horizontal="left" vertical="top"/>
    </xf>
    <xf numFmtId="0" fontId="19" fillId="9" borderId="12" xfId="0" applyFont="1" applyFill="1" applyBorder="1" applyAlignment="1">
      <alignment horizontal="left" vertical="top"/>
    </xf>
    <xf numFmtId="0" fontId="19" fillId="9" borderId="12" xfId="0" applyFont="1" applyFill="1" applyBorder="1" applyAlignment="1">
      <alignment horizontal="left" vertical="top" wrapText="1"/>
    </xf>
    <xf numFmtId="0" fontId="19" fillId="9" borderId="11" xfId="0" applyFont="1" applyFill="1" applyBorder="1" applyAlignment="1">
      <alignment horizontal="left" vertical="top"/>
    </xf>
    <xf numFmtId="0" fontId="19" fillId="9" borderId="9" xfId="0" applyFont="1" applyFill="1" applyBorder="1" applyAlignment="1">
      <alignment horizontal="left" vertical="top"/>
    </xf>
    <xf numFmtId="0" fontId="19" fillId="0" borderId="9" xfId="0" applyFont="1" applyBorder="1" applyAlignment="1">
      <alignment wrapText="1"/>
    </xf>
    <xf numFmtId="0" fontId="19" fillId="0" borderId="0" xfId="0" applyFont="1"/>
    <xf numFmtId="0" fontId="21" fillId="0" borderId="9" xfId="0" applyFont="1" applyBorder="1" applyAlignment="1">
      <alignment vertical="top" wrapText="1"/>
    </xf>
    <xf numFmtId="0" fontId="22" fillId="9" borderId="9" xfId="0" applyFont="1" applyFill="1" applyBorder="1" applyAlignment="1">
      <alignment vertical="top" wrapText="1"/>
    </xf>
    <xf numFmtId="0" fontId="22" fillId="0" borderId="9" xfId="0" applyFont="1" applyBorder="1" applyAlignment="1">
      <alignment vertical="top" wrapText="1"/>
    </xf>
    <xf numFmtId="0" fontId="12" fillId="0" borderId="0" xfId="0" applyFont="1" applyFill="1" applyAlignment="1">
      <alignment vertical="top" wrapText="1"/>
    </xf>
    <xf numFmtId="0" fontId="20" fillId="0" borderId="9" xfId="0" applyFont="1" applyBorder="1" applyAlignment="1">
      <alignment vertical="top" wrapText="1"/>
    </xf>
    <xf numFmtId="0" fontId="3" fillId="0" borderId="19" xfId="0" applyFont="1" applyBorder="1" applyAlignment="1">
      <alignment vertical="center"/>
    </xf>
    <xf numFmtId="0" fontId="20" fillId="11" borderId="10" xfId="0" applyFont="1" applyFill="1" applyBorder="1" applyAlignment="1">
      <alignment horizontal="center" vertical="center" wrapText="1"/>
    </xf>
    <xf numFmtId="0" fontId="20" fillId="11" borderId="70" xfId="0" applyFont="1" applyFill="1" applyBorder="1" applyAlignment="1">
      <alignment horizontal="left" vertical="center" wrapText="1"/>
    </xf>
    <xf numFmtId="0" fontId="12" fillId="0" borderId="9" xfId="0" applyFont="1" applyBorder="1" applyAlignment="1">
      <alignment horizontal="left" vertical="top" wrapText="1"/>
    </xf>
    <xf numFmtId="0" fontId="12" fillId="0" borderId="9" xfId="0" applyFont="1" applyBorder="1"/>
    <xf numFmtId="0" fontId="12" fillId="0" borderId="9" xfId="0" applyFont="1" applyBorder="1" applyAlignment="1">
      <alignment vertical="top"/>
    </xf>
    <xf numFmtId="0" fontId="23" fillId="2" borderId="10" xfId="0" applyFont="1" applyFill="1" applyBorder="1" applyAlignment="1">
      <alignment vertical="top"/>
    </xf>
    <xf numFmtId="0" fontId="29" fillId="0" borderId="59" xfId="1" quotePrefix="1" applyFont="1" applyFill="1" applyBorder="1" applyAlignment="1">
      <alignment horizontal="left" vertical="center"/>
    </xf>
    <xf numFmtId="0" fontId="29" fillId="0" borderId="9" xfId="1" quotePrefix="1" applyFont="1" applyFill="1" applyBorder="1" applyAlignment="1">
      <alignment horizontal="left" vertical="center"/>
    </xf>
    <xf numFmtId="0" fontId="29" fillId="0" borderId="10" xfId="1" quotePrefix="1" applyFont="1" applyFill="1" applyBorder="1" applyAlignment="1">
      <alignment horizontal="left" vertical="center"/>
    </xf>
    <xf numFmtId="0" fontId="29" fillId="0" borderId="62" xfId="1" quotePrefix="1" applyFont="1" applyFill="1" applyBorder="1" applyAlignment="1">
      <alignment horizontal="left" vertical="center"/>
    </xf>
    <xf numFmtId="0" fontId="30" fillId="0" borderId="0" xfId="0" applyFont="1" applyAlignment="1">
      <alignment horizontal="left"/>
    </xf>
    <xf numFmtId="0" fontId="30" fillId="0" borderId="0" xfId="0" applyFont="1" applyAlignment="1">
      <alignment horizontal="left" wrapText="1"/>
    </xf>
    <xf numFmtId="0" fontId="30" fillId="0" borderId="0" xfId="0" applyFont="1" applyAlignment="1">
      <alignment horizontal="center"/>
    </xf>
    <xf numFmtId="0" fontId="12" fillId="0" borderId="9" xfId="0" applyFont="1" applyFill="1" applyBorder="1" applyAlignment="1">
      <alignment horizontal="left" vertical="center" wrapText="1"/>
    </xf>
    <xf numFmtId="0" fontId="11" fillId="0" borderId="0" xfId="0" applyFont="1" applyFill="1" applyAlignment="1">
      <alignment vertical="center" wrapText="1"/>
    </xf>
    <xf numFmtId="0" fontId="12" fillId="0" borderId="9" xfId="0" applyFont="1" applyBorder="1" applyAlignment="1">
      <alignment vertical="center" wrapText="1"/>
    </xf>
    <xf numFmtId="0" fontId="11" fillId="0" borderId="0" xfId="0" applyFont="1" applyAlignment="1">
      <alignment vertical="center" wrapText="1"/>
    </xf>
    <xf numFmtId="0" fontId="19" fillId="0" borderId="9" xfId="0" applyFont="1" applyBorder="1" applyAlignment="1">
      <alignment vertical="center"/>
    </xf>
    <xf numFmtId="0" fontId="19" fillId="0" borderId="9" xfId="0" applyFont="1" applyBorder="1" applyAlignment="1">
      <alignment vertical="center" wrapText="1"/>
    </xf>
    <xf numFmtId="0" fontId="31" fillId="0" borderId="9" xfId="1" quotePrefix="1" applyFont="1" applyFill="1" applyBorder="1" applyAlignment="1">
      <alignment horizontal="center" vertical="center"/>
    </xf>
    <xf numFmtId="0" fontId="12" fillId="0" borderId="71" xfId="0" applyFont="1" applyBorder="1" applyAlignment="1">
      <alignment vertical="top" wrapText="1"/>
    </xf>
    <xf numFmtId="0" fontId="12" fillId="0" borderId="72" xfId="0" applyFont="1" applyBorder="1" applyAlignment="1">
      <alignment vertical="top" wrapText="1"/>
    </xf>
    <xf numFmtId="0" fontId="12" fillId="0" borderId="73" xfId="0" applyFont="1" applyBorder="1" applyAlignment="1">
      <alignment vertical="top" wrapText="1"/>
    </xf>
    <xf numFmtId="0" fontId="0" fillId="0" borderId="0" xfId="0" applyBorder="1"/>
    <xf numFmtId="0" fontId="14" fillId="2" borderId="10" xfId="0" applyFont="1" applyFill="1" applyBorder="1" applyAlignment="1">
      <alignment horizontal="left" vertical="center"/>
    </xf>
    <xf numFmtId="0" fontId="14" fillId="6" borderId="10" xfId="0" applyFont="1" applyFill="1" applyBorder="1" applyAlignment="1">
      <alignment horizontal="left" vertical="center"/>
    </xf>
    <xf numFmtId="0" fontId="14" fillId="7" borderId="10" xfId="0" applyFont="1" applyFill="1" applyBorder="1" applyAlignment="1">
      <alignment horizontal="left" vertical="center" wrapText="1"/>
    </xf>
    <xf numFmtId="0" fontId="12" fillId="0" borderId="77" xfId="0" applyFont="1" applyBorder="1" applyAlignment="1">
      <alignment vertical="top"/>
    </xf>
    <xf numFmtId="0" fontId="12" fillId="0" borderId="78" xfId="0" applyFont="1" applyBorder="1" applyAlignment="1">
      <alignment vertical="top"/>
    </xf>
    <xf numFmtId="0" fontId="12" fillId="0" borderId="76" xfId="0" applyFont="1" applyBorder="1" applyAlignment="1">
      <alignment vertical="top" wrapText="1"/>
    </xf>
    <xf numFmtId="0" fontId="12" fillId="0" borderId="79" xfId="0" applyFont="1" applyBorder="1" applyAlignment="1">
      <alignment vertical="top"/>
    </xf>
    <xf numFmtId="0" fontId="12" fillId="0" borderId="80" xfId="0" applyFont="1" applyBorder="1" applyAlignment="1">
      <alignment vertical="top"/>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8" fillId="0" borderId="68" xfId="0" applyFont="1" applyBorder="1" applyAlignment="1">
      <alignment horizontal="center" vertical="center"/>
    </xf>
    <xf numFmtId="0" fontId="28" fillId="0" borderId="59" xfId="0" applyFont="1" applyBorder="1" applyAlignment="1">
      <alignment horizontal="center" vertical="center"/>
    </xf>
    <xf numFmtId="0" fontId="28" fillId="0" borderId="9" xfId="0" applyFont="1" applyBorder="1" applyAlignment="1">
      <alignment horizontal="center" vertical="center"/>
    </xf>
    <xf numFmtId="0" fontId="28" fillId="0" borderId="62" xfId="0" applyFont="1" applyBorder="1" applyAlignment="1">
      <alignment horizontal="center" vertical="center"/>
    </xf>
    <xf numFmtId="0" fontId="28" fillId="0" borderId="59"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0" xfId="0" applyFont="1" applyBorder="1" applyAlignment="1">
      <alignment horizontal="center" vertical="center"/>
    </xf>
    <xf numFmtId="0" fontId="28" fillId="0" borderId="69" xfId="0" applyFont="1" applyBorder="1" applyAlignment="1">
      <alignment horizontal="center" vertical="center"/>
    </xf>
    <xf numFmtId="0" fontId="0" fillId="13" borderId="74" xfId="0" applyFill="1" applyBorder="1" applyAlignment="1">
      <alignment horizontal="center" vertical="center"/>
    </xf>
    <xf numFmtId="0" fontId="0" fillId="13" borderId="3" xfId="0" applyFill="1" applyBorder="1" applyAlignment="1">
      <alignment horizontal="center" vertical="center"/>
    </xf>
    <xf numFmtId="0" fontId="0" fillId="13" borderId="75" xfId="0" applyFill="1" applyBorder="1" applyAlignment="1">
      <alignment horizontal="center" vertical="center"/>
    </xf>
    <xf numFmtId="0" fontId="0" fillId="13" borderId="0" xfId="0" applyFill="1" applyBorder="1" applyAlignment="1">
      <alignment horizontal="center" vertical="center"/>
    </xf>
    <xf numFmtId="0" fontId="0" fillId="3" borderId="74" xfId="0" applyFill="1" applyBorder="1" applyAlignment="1">
      <alignment horizontal="center" vertical="center"/>
    </xf>
    <xf numFmtId="0" fontId="0" fillId="3" borderId="3" xfId="0" applyFill="1" applyBorder="1" applyAlignment="1">
      <alignment horizontal="center" vertical="center"/>
    </xf>
    <xf numFmtId="0" fontId="0" fillId="3" borderId="75" xfId="0" applyFill="1" applyBorder="1" applyAlignment="1">
      <alignment horizontal="center" vertical="center"/>
    </xf>
    <xf numFmtId="0" fontId="0" fillId="3" borderId="42" xfId="0" applyFill="1" applyBorder="1" applyAlignment="1">
      <alignment horizontal="center" vertical="center"/>
    </xf>
    <xf numFmtId="0" fontId="0" fillId="3" borderId="2" xfId="0" applyFill="1" applyBorder="1" applyAlignment="1">
      <alignment horizontal="center" vertical="center"/>
    </xf>
    <xf numFmtId="0" fontId="4" fillId="0" borderId="9"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4" fillId="0" borderId="38" xfId="0" applyFont="1" applyBorder="1" applyAlignment="1">
      <alignment horizontal="left" vertical="center" wrapText="1"/>
    </xf>
    <xf numFmtId="0" fontId="4" fillId="0" borderId="0" xfId="0" applyFont="1" applyAlignment="1">
      <alignment horizontal="left" vertical="center" wrapText="1"/>
    </xf>
    <xf numFmtId="0" fontId="4" fillId="0" borderId="39" xfId="0" applyFont="1" applyBorder="1" applyAlignment="1">
      <alignment horizontal="left" vertical="center" wrapText="1"/>
    </xf>
    <xf numFmtId="0" fontId="15" fillId="8" borderId="0" xfId="0" applyFont="1" applyFill="1" applyAlignment="1">
      <alignment horizontal="left" vertical="center"/>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15" fillId="8" borderId="9" xfId="0" applyFont="1" applyFill="1" applyBorder="1" applyAlignment="1">
      <alignment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10" fillId="2" borderId="9" xfId="0" applyFont="1" applyFill="1" applyBorder="1" applyAlignment="1">
      <alignment horizontal="left" vertical="top" wrapText="1"/>
    </xf>
    <xf numFmtId="0" fontId="10" fillId="2" borderId="9" xfId="0" applyFont="1" applyFill="1" applyBorder="1" applyAlignment="1">
      <alignment vertical="top" wrapText="1"/>
    </xf>
    <xf numFmtId="0" fontId="12" fillId="9" borderId="9" xfId="0" applyFont="1" applyFill="1" applyBorder="1" applyAlignment="1">
      <alignment horizontal="left" vertical="top" wrapText="1"/>
    </xf>
    <xf numFmtId="0" fontId="12" fillId="0" borderId="0" xfId="0" applyFont="1" applyAlignment="1">
      <alignment horizontal="left" vertical="top" wrapText="1"/>
    </xf>
    <xf numFmtId="0" fontId="20" fillId="9" borderId="24" xfId="0" applyFont="1" applyFill="1" applyBorder="1" applyAlignment="1">
      <alignment horizontal="left" vertical="center" wrapText="1"/>
    </xf>
    <xf numFmtId="0" fontId="20" fillId="9" borderId="49" xfId="0" applyFont="1" applyFill="1" applyBorder="1" applyAlignment="1">
      <alignment horizontal="left" vertical="center" wrapText="1"/>
    </xf>
    <xf numFmtId="0" fontId="20" fillId="9" borderId="25" xfId="0" applyFont="1" applyFill="1" applyBorder="1" applyAlignment="1">
      <alignment horizontal="left" vertical="center" wrapText="1"/>
    </xf>
    <xf numFmtId="0" fontId="20" fillId="9" borderId="50" xfId="0" applyFont="1" applyFill="1" applyBorder="1" applyAlignment="1">
      <alignment horizontal="left" vertical="center" wrapText="1"/>
    </xf>
    <xf numFmtId="0" fontId="20" fillId="9" borderId="26" xfId="0" applyFont="1" applyFill="1" applyBorder="1" applyAlignment="1">
      <alignment horizontal="left" vertical="center" wrapText="1"/>
    </xf>
    <xf numFmtId="0" fontId="20" fillId="9" borderId="51" xfId="0" applyFont="1" applyFill="1" applyBorder="1" applyAlignment="1">
      <alignment horizontal="left" vertical="center" wrapText="1"/>
    </xf>
    <xf numFmtId="0" fontId="10" fillId="2" borderId="10"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11" xfId="0" applyFont="1" applyFill="1" applyBorder="1" applyAlignment="1">
      <alignment horizontal="left" vertical="top" wrapText="1"/>
    </xf>
    <xf numFmtId="0" fontId="12" fillId="9" borderId="10" xfId="0" applyFont="1" applyFill="1" applyBorder="1" applyAlignment="1">
      <alignment horizontal="left" vertical="top" wrapText="1"/>
    </xf>
    <xf numFmtId="0" fontId="12" fillId="9" borderId="12" xfId="0" applyFont="1" applyFill="1" applyBorder="1" applyAlignment="1">
      <alignment horizontal="left" vertical="top" wrapText="1"/>
    </xf>
    <xf numFmtId="0" fontId="12" fillId="9" borderId="11" xfId="0" applyFont="1" applyFill="1" applyBorder="1" applyAlignment="1">
      <alignment horizontal="left" vertical="top" wrapText="1"/>
    </xf>
    <xf numFmtId="0" fontId="10" fillId="2" borderId="9" xfId="0" applyFont="1" applyFill="1" applyBorder="1" applyAlignment="1">
      <alignment horizontal="center" vertical="top" wrapText="1"/>
    </xf>
    <xf numFmtId="0" fontId="12" fillId="9" borderId="9" xfId="0" applyFont="1" applyFill="1" applyBorder="1" applyAlignment="1">
      <alignment horizontal="center" vertical="top" wrapText="1"/>
    </xf>
    <xf numFmtId="0" fontId="20" fillId="9" borderId="9" xfId="0" applyFont="1" applyFill="1" applyBorder="1" applyAlignment="1">
      <alignment horizontal="left" vertical="center"/>
    </xf>
    <xf numFmtId="0" fontId="20" fillId="9" borderId="9" xfId="0" applyFont="1" applyFill="1" applyBorder="1" applyAlignment="1">
      <alignment horizontal="left" vertical="center" wrapText="1"/>
    </xf>
    <xf numFmtId="0" fontId="10" fillId="2" borderId="24" xfId="0" applyFont="1" applyFill="1" applyBorder="1" applyAlignment="1">
      <alignment horizontal="left" vertical="top" wrapText="1"/>
    </xf>
    <xf numFmtId="0" fontId="10" fillId="2" borderId="25" xfId="0" applyFont="1" applyFill="1" applyBorder="1" applyAlignment="1">
      <alignment horizontal="left" vertical="top" wrapText="1"/>
    </xf>
    <xf numFmtId="0" fontId="12" fillId="9" borderId="24" xfId="0" applyFont="1" applyFill="1" applyBorder="1" applyAlignment="1">
      <alignment horizontal="left" vertical="top" wrapText="1"/>
    </xf>
    <xf numFmtId="0" fontId="12" fillId="9" borderId="49" xfId="0" applyFont="1" applyFill="1" applyBorder="1" applyAlignment="1">
      <alignment horizontal="left" vertical="top" wrapText="1"/>
    </xf>
    <xf numFmtId="0" fontId="12" fillId="9" borderId="25" xfId="0" applyFont="1" applyFill="1" applyBorder="1" applyAlignment="1">
      <alignment horizontal="left" vertical="top" wrapText="1"/>
    </xf>
    <xf numFmtId="0" fontId="12" fillId="9" borderId="50" xfId="0" applyFont="1" applyFill="1" applyBorder="1" applyAlignment="1">
      <alignment horizontal="left" vertical="top" wrapText="1"/>
    </xf>
    <xf numFmtId="0" fontId="12" fillId="9" borderId="26" xfId="0" applyFont="1" applyFill="1" applyBorder="1" applyAlignment="1">
      <alignment horizontal="left" vertical="top" wrapText="1"/>
    </xf>
    <xf numFmtId="0" fontId="12" fillId="9" borderId="51" xfId="0" applyFont="1" applyFill="1" applyBorder="1" applyAlignment="1">
      <alignment horizontal="left" vertical="top" wrapText="1"/>
    </xf>
    <xf numFmtId="0" fontId="10" fillId="2" borderId="10"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11" xfId="0" applyFont="1" applyFill="1" applyBorder="1" applyAlignment="1">
      <alignment horizontal="center" vertical="top" wrapText="1"/>
    </xf>
    <xf numFmtId="0" fontId="21" fillId="9" borderId="9" xfId="0" applyFont="1" applyFill="1" applyBorder="1" applyAlignment="1">
      <alignment horizontal="left" vertical="top" wrapText="1"/>
    </xf>
    <xf numFmtId="0" fontId="7" fillId="0" borderId="22" xfId="0" applyFont="1" applyBorder="1" applyAlignment="1">
      <alignment horizontal="left" vertical="center" wrapText="1"/>
    </xf>
    <xf numFmtId="0" fontId="7" fillId="0" borderId="6" xfId="0" applyFont="1" applyBorder="1" applyAlignment="1">
      <alignment horizontal="lef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15" fillId="8" borderId="44" xfId="0" applyFont="1" applyFill="1" applyBorder="1" applyAlignment="1">
      <alignment vertical="center"/>
    </xf>
    <xf numFmtId="0" fontId="15" fillId="8" borderId="45" xfId="0" applyFont="1" applyFill="1" applyBorder="1" applyAlignment="1">
      <alignment vertical="center"/>
    </xf>
    <xf numFmtId="0" fontId="9" fillId="0" borderId="0" xfId="0" applyFont="1" applyAlignment="1">
      <alignment vertical="center" wrapText="1"/>
    </xf>
    <xf numFmtId="0" fontId="3"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3" fillId="0" borderId="11" xfId="0" applyFont="1" applyBorder="1" applyAlignment="1">
      <alignment horizontal="left" vertical="center" wrapText="1"/>
    </xf>
    <xf numFmtId="0" fontId="4" fillId="0" borderId="8" xfId="0" applyFont="1" applyBorder="1" applyAlignment="1">
      <alignment vertical="center" wrapText="1"/>
    </xf>
    <xf numFmtId="0" fontId="4" fillId="0" borderId="28"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26" fillId="2" borderId="10" xfId="0" applyFont="1" applyFill="1" applyBorder="1" applyAlignment="1">
      <alignment horizontal="left" vertical="top" wrapText="1"/>
    </xf>
    <xf numFmtId="0" fontId="26" fillId="2" borderId="12" xfId="0" applyFont="1" applyFill="1" applyBorder="1" applyAlignment="1">
      <alignment horizontal="left" vertical="top" wrapText="1"/>
    </xf>
    <xf numFmtId="0" fontId="26" fillId="2" borderId="11" xfId="0" applyFont="1" applyFill="1" applyBorder="1" applyAlignment="1">
      <alignment horizontal="left" vertical="top" wrapText="1"/>
    </xf>
    <xf numFmtId="0" fontId="22" fillId="9" borderId="10" xfId="0" applyFont="1" applyFill="1" applyBorder="1" applyAlignment="1">
      <alignment horizontal="left" vertical="top" wrapText="1"/>
    </xf>
    <xf numFmtId="0" fontId="22" fillId="9" borderId="12" xfId="0" applyFont="1" applyFill="1" applyBorder="1" applyAlignment="1">
      <alignment horizontal="left" vertical="top" wrapText="1"/>
    </xf>
    <xf numFmtId="0" fontId="22" fillId="9" borderId="11" xfId="0" applyFont="1" applyFill="1" applyBorder="1" applyAlignment="1">
      <alignment horizontal="left" vertical="top" wrapText="1"/>
    </xf>
    <xf numFmtId="0" fontId="20" fillId="9" borderId="24" xfId="0" applyFont="1" applyFill="1" applyBorder="1" applyAlignment="1">
      <alignment horizontal="left" vertical="top" wrapText="1"/>
    </xf>
    <xf numFmtId="0" fontId="20" fillId="9" borderId="49" xfId="0" applyFont="1" applyFill="1" applyBorder="1" applyAlignment="1">
      <alignment horizontal="left" vertical="top" wrapText="1"/>
    </xf>
    <xf numFmtId="0" fontId="20" fillId="9" borderId="25" xfId="0" applyFont="1" applyFill="1" applyBorder="1" applyAlignment="1">
      <alignment horizontal="left" vertical="top" wrapText="1"/>
    </xf>
    <xf numFmtId="0" fontId="20" fillId="9" borderId="50" xfId="0" applyFont="1" applyFill="1" applyBorder="1" applyAlignment="1">
      <alignment horizontal="left" vertical="top" wrapText="1"/>
    </xf>
    <xf numFmtId="0" fontId="20" fillId="9" borderId="26" xfId="0" applyFont="1" applyFill="1" applyBorder="1" applyAlignment="1">
      <alignment horizontal="left" vertical="top" wrapText="1"/>
    </xf>
    <xf numFmtId="0" fontId="20" fillId="9" borderId="51" xfId="0" applyFont="1" applyFill="1" applyBorder="1" applyAlignment="1">
      <alignment horizontal="left" vertical="top" wrapText="1"/>
    </xf>
    <xf numFmtId="0" fontId="20" fillId="9" borderId="9" xfId="0" applyFont="1" applyFill="1" applyBorder="1" applyAlignment="1">
      <alignment horizontal="left" vertical="top" wrapText="1"/>
    </xf>
    <xf numFmtId="0" fontId="15" fillId="8" borderId="47" xfId="0" applyFont="1" applyFill="1" applyBorder="1" applyAlignment="1">
      <alignment vertical="center"/>
    </xf>
    <xf numFmtId="0" fontId="15" fillId="8" borderId="48" xfId="0" applyFont="1" applyFill="1" applyBorder="1" applyAlignment="1">
      <alignmen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1" fillId="8" borderId="27" xfId="0" applyFont="1" applyFill="1" applyBorder="1" applyAlignment="1">
      <alignment horizontal="left" vertical="center"/>
    </xf>
    <xf numFmtId="0" fontId="1" fillId="8" borderId="46" xfId="0" applyFont="1" applyFill="1" applyBorder="1" applyAlignment="1">
      <alignment horizontal="left" vertical="center"/>
    </xf>
    <xf numFmtId="0" fontId="12" fillId="9" borderId="24" xfId="0" applyFont="1" applyFill="1" applyBorder="1" applyAlignment="1">
      <alignment horizontal="left" vertical="center" wrapText="1"/>
    </xf>
    <xf numFmtId="0" fontId="12" fillId="9" borderId="49"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51"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50"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27" fillId="9" borderId="9" xfId="0" applyFont="1" applyFill="1" applyBorder="1" applyAlignment="1">
      <alignment horizontal="left" vertical="center" wrapText="1"/>
    </xf>
    <xf numFmtId="0" fontId="24" fillId="10" borderId="64" xfId="1" applyFont="1" applyFill="1" applyBorder="1" applyAlignment="1">
      <alignment horizontal="center" vertical="center" wrapText="1"/>
    </xf>
    <xf numFmtId="0" fontId="24" fillId="10" borderId="65" xfId="1" applyFont="1" applyFill="1" applyBorder="1" applyAlignment="1">
      <alignment horizontal="center" vertical="center" wrapText="1"/>
    </xf>
    <xf numFmtId="0" fontId="18" fillId="10" borderId="64" xfId="1" applyFill="1" applyBorder="1" applyAlignment="1">
      <alignment horizontal="center" vertical="center" wrapText="1"/>
    </xf>
    <xf numFmtId="0" fontId="18" fillId="10" borderId="65" xfId="1" applyFill="1" applyBorder="1" applyAlignment="1">
      <alignment horizontal="center" vertical="center" wrapText="1"/>
    </xf>
    <xf numFmtId="0" fontId="23" fillId="2" borderId="9" xfId="0" applyFont="1" applyFill="1" applyBorder="1" applyAlignment="1">
      <alignment horizontal="left" vertical="top" wrapText="1"/>
    </xf>
    <xf numFmtId="0" fontId="23" fillId="2" borderId="9" xfId="0" applyFont="1" applyFill="1" applyBorder="1" applyAlignment="1">
      <alignment vertical="top" wrapText="1"/>
    </xf>
    <xf numFmtId="0" fontId="23" fillId="2" borderId="10" xfId="0" applyFont="1" applyFill="1" applyBorder="1" applyAlignment="1">
      <alignment horizontal="left" vertical="top" wrapText="1"/>
    </xf>
    <xf numFmtId="0" fontId="23" fillId="2" borderId="11" xfId="0" applyFont="1" applyFill="1" applyBorder="1" applyAlignment="1">
      <alignment horizontal="left" vertical="top" wrapText="1"/>
    </xf>
    <xf numFmtId="0" fontId="19" fillId="9" borderId="9" xfId="0" applyFont="1" applyFill="1" applyBorder="1" applyAlignment="1">
      <alignment horizontal="left" vertical="top" wrapText="1"/>
    </xf>
    <xf numFmtId="0" fontId="23" fillId="2" borderId="12" xfId="0" applyFont="1" applyFill="1" applyBorder="1" applyAlignment="1">
      <alignment horizontal="left" vertical="top" wrapText="1"/>
    </xf>
    <xf numFmtId="0" fontId="19" fillId="9" borderId="24" xfId="0" applyFont="1" applyFill="1" applyBorder="1" applyAlignment="1">
      <alignment horizontal="left" vertical="top" wrapText="1"/>
    </xf>
    <xf numFmtId="0" fontId="19" fillId="9" borderId="49" xfId="0" applyFont="1" applyFill="1" applyBorder="1" applyAlignment="1">
      <alignment horizontal="left" vertical="top" wrapText="1"/>
    </xf>
    <xf numFmtId="0" fontId="23" fillId="2" borderId="9" xfId="0" applyFont="1" applyFill="1" applyBorder="1" applyAlignment="1">
      <alignment horizontal="left" vertical="top"/>
    </xf>
    <xf numFmtId="0" fontId="23" fillId="2" borderId="9" xfId="0" applyFont="1" applyFill="1" applyBorder="1" applyAlignment="1">
      <alignment vertical="top"/>
    </xf>
    <xf numFmtId="0" fontId="23" fillId="2" borderId="10" xfId="0" applyFont="1" applyFill="1" applyBorder="1" applyAlignment="1">
      <alignment horizontal="left" vertical="top"/>
    </xf>
    <xf numFmtId="0" fontId="23" fillId="2" borderId="11" xfId="0" applyFont="1" applyFill="1" applyBorder="1" applyAlignment="1">
      <alignment horizontal="left" vertical="top"/>
    </xf>
    <xf numFmtId="0" fontId="19" fillId="9" borderId="9" xfId="0" applyFont="1" applyFill="1" applyBorder="1" applyAlignment="1">
      <alignment horizontal="left" vertical="top"/>
    </xf>
    <xf numFmtId="0" fontId="23" fillId="2" borderId="49" xfId="0" applyFont="1" applyFill="1" applyBorder="1" applyAlignment="1">
      <alignment horizontal="left" vertical="top" wrapText="1"/>
    </xf>
    <xf numFmtId="0" fontId="23" fillId="2" borderId="50" xfId="0" applyFont="1" applyFill="1" applyBorder="1" applyAlignment="1">
      <alignment horizontal="left" vertical="top" wrapText="1"/>
    </xf>
    <xf numFmtId="0" fontId="23" fillId="2" borderId="51" xfId="0" applyFont="1" applyFill="1" applyBorder="1" applyAlignment="1">
      <alignment horizontal="left" vertical="top" wrapText="1"/>
    </xf>
    <xf numFmtId="0" fontId="19" fillId="9" borderId="24" xfId="0" applyFont="1" applyFill="1" applyBorder="1" applyAlignment="1">
      <alignment horizontal="left" vertical="top"/>
    </xf>
    <xf numFmtId="0" fontId="19" fillId="9" borderId="49" xfId="0" applyFont="1" applyFill="1" applyBorder="1" applyAlignment="1">
      <alignment horizontal="left" vertical="top"/>
    </xf>
    <xf numFmtId="0" fontId="19" fillId="9" borderId="25" xfId="0" applyFont="1" applyFill="1" applyBorder="1" applyAlignment="1">
      <alignment horizontal="left" vertical="top"/>
    </xf>
    <xf numFmtId="0" fontId="19" fillId="9" borderId="50" xfId="0" applyFont="1" applyFill="1" applyBorder="1" applyAlignment="1">
      <alignment horizontal="left" vertical="top"/>
    </xf>
    <xf numFmtId="0" fontId="19" fillId="9" borderId="26" xfId="0" applyFont="1" applyFill="1" applyBorder="1" applyAlignment="1">
      <alignment horizontal="left" vertical="top"/>
    </xf>
    <xf numFmtId="0" fontId="19" fillId="9" borderId="51" xfId="0" applyFont="1" applyFill="1" applyBorder="1" applyAlignment="1">
      <alignment horizontal="left" vertical="top"/>
    </xf>
    <xf numFmtId="0" fontId="23" fillId="2" borderId="12" xfId="0" applyFont="1" applyFill="1" applyBorder="1" applyAlignment="1">
      <alignment horizontal="left" vertical="top"/>
    </xf>
    <xf numFmtId="0" fontId="19" fillId="9" borderId="10" xfId="0" applyFont="1" applyFill="1" applyBorder="1" applyAlignment="1">
      <alignment horizontal="left" vertical="top" wrapText="1"/>
    </xf>
    <xf numFmtId="0" fontId="19" fillId="9" borderId="11" xfId="0" applyFont="1" applyFill="1" applyBorder="1" applyAlignment="1">
      <alignment horizontal="left" vertical="top" wrapText="1"/>
    </xf>
    <xf numFmtId="0" fontId="19" fillId="9" borderId="10" xfId="0" applyFont="1" applyFill="1" applyBorder="1" applyAlignment="1">
      <alignment horizontal="left" vertical="top"/>
    </xf>
    <xf numFmtId="0" fontId="19" fillId="9" borderId="25" xfId="0" applyFont="1" applyFill="1" applyBorder="1" applyAlignment="1">
      <alignment horizontal="left" vertical="top" wrapText="1"/>
    </xf>
    <xf numFmtId="0" fontId="19" fillId="9" borderId="50" xfId="0" applyFont="1" applyFill="1" applyBorder="1" applyAlignment="1">
      <alignment horizontal="left" vertical="top" wrapText="1"/>
    </xf>
    <xf numFmtId="0" fontId="19" fillId="9" borderId="12" xfId="0" applyFont="1" applyFill="1" applyBorder="1" applyAlignment="1">
      <alignment horizontal="left" vertical="top" wrapText="1"/>
    </xf>
    <xf numFmtId="0" fontId="19" fillId="9" borderId="11"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C90FB-4BA8-4493-9A0B-3A2146F59DF6}">
  <dimension ref="A1:F20"/>
  <sheetViews>
    <sheetView showGridLines="0" tabSelected="1" topLeftCell="A14" zoomScale="105" zoomScaleNormal="100" workbookViewId="0">
      <selection activeCell="D23" sqref="D23"/>
    </sheetView>
  </sheetViews>
  <sheetFormatPr defaultColWidth="9.1796875" defaultRowHeight="12"/>
  <cols>
    <col min="1" max="1" width="5.54296875" style="54" bestFit="1" customWidth="1"/>
    <col min="2" max="2" width="9.54296875" style="54" bestFit="1" customWidth="1"/>
    <col min="3" max="3" width="13.7265625" style="55" bestFit="1" customWidth="1"/>
    <col min="4" max="4" width="11.7265625" style="54" customWidth="1"/>
    <col min="5" max="5" width="61.7265625" style="194" customWidth="1"/>
    <col min="6" max="6" width="79.81640625" style="194" bestFit="1" customWidth="1"/>
    <col min="7" max="7" width="9.1796875" style="194" customWidth="1"/>
    <col min="8" max="16384" width="9.1796875" style="194"/>
  </cols>
  <sheetData>
    <row r="1" spans="1:6" s="54" customFormat="1" ht="15" customHeight="1">
      <c r="A1" s="53" t="s">
        <v>267</v>
      </c>
      <c r="B1" s="53" t="s">
        <v>264</v>
      </c>
      <c r="C1" s="53" t="s">
        <v>269</v>
      </c>
      <c r="D1" s="53" t="s">
        <v>266</v>
      </c>
      <c r="E1" s="53" t="s">
        <v>270</v>
      </c>
      <c r="F1" s="53" t="s">
        <v>271</v>
      </c>
    </row>
    <row r="2" spans="1:6" s="192" customFormat="1" ht="35.15" customHeight="1">
      <c r="A2" s="83">
        <f t="shared" ref="A2:A15" si="0">ROW()-1</f>
        <v>1</v>
      </c>
      <c r="B2" s="83" t="s">
        <v>272</v>
      </c>
      <c r="C2" s="197" t="str">
        <f ca="1">'N8901'!$E$1</f>
        <v>SSC/N8901</v>
      </c>
      <c r="D2" s="83">
        <v>6</v>
      </c>
      <c r="E2" s="82" t="str">
        <f>Consultant!D2</f>
        <v>Perform business case analysis and provide domain consulting for 3D printing technology implementations</v>
      </c>
      <c r="F2" s="82" t="s">
        <v>273</v>
      </c>
    </row>
    <row r="3" spans="1:6" s="192" customFormat="1" ht="35.15" customHeight="1">
      <c r="A3" s="83">
        <f t="shared" si="0"/>
        <v>2</v>
      </c>
      <c r="B3" s="83" t="s">
        <v>272</v>
      </c>
      <c r="C3" s="197" t="str">
        <f ca="1">'N8902'!$E$1</f>
        <v>SSC/N8902</v>
      </c>
      <c r="D3" s="83">
        <v>6</v>
      </c>
      <c r="E3" s="82" t="str">
        <f>Consultant!D19</f>
        <v>Strategize enterprise-grade roadmaps from conceptualization to implementation of 3D printing technology</v>
      </c>
      <c r="F3" s="84" t="s">
        <v>276</v>
      </c>
    </row>
    <row r="4" spans="1:6" s="192" customFormat="1" ht="35.15" customHeight="1">
      <c r="A4" s="83">
        <f t="shared" si="0"/>
        <v>3</v>
      </c>
      <c r="B4" s="83" t="s">
        <v>272</v>
      </c>
      <c r="C4" s="197" t="str">
        <f ca="1">'N8903'!$E$1</f>
        <v>SSC/N8903</v>
      </c>
      <c r="D4" s="83">
        <v>6</v>
      </c>
      <c r="E4" s="82" t="str">
        <f>Consultant!D34</f>
        <v>Identify strategies to build innovative products/solutions and ways to leverage new-age technologies into 3dp Process</v>
      </c>
      <c r="F4" s="82" t="s">
        <v>274</v>
      </c>
    </row>
    <row r="5" spans="1:6" s="192" customFormat="1" ht="35.15" customHeight="1">
      <c r="A5" s="83">
        <f t="shared" si="0"/>
        <v>4</v>
      </c>
      <c r="B5" s="83" t="s">
        <v>272</v>
      </c>
      <c r="C5" s="197" t="str">
        <f ca="1">'N8904'!$E$1</f>
        <v>SSC/N8904</v>
      </c>
      <c r="D5" s="83">
        <v>6</v>
      </c>
      <c r="E5" s="82" t="str">
        <f>Consultant!D57</f>
        <v>Assess and screen technology vendors, OEM partners and third-party service providers for execution</v>
      </c>
      <c r="F5" s="82" t="s">
        <v>275</v>
      </c>
    </row>
    <row r="6" spans="1:6" s="192" customFormat="1" ht="35.15" customHeight="1">
      <c r="A6" s="83">
        <f t="shared" si="0"/>
        <v>5</v>
      </c>
      <c r="B6" s="83" t="s">
        <v>272</v>
      </c>
      <c r="C6" s="197" t="str">
        <f ca="1">'N8905'!$E$1</f>
        <v>SSC/N8905</v>
      </c>
      <c r="D6" s="83">
        <v>6</v>
      </c>
      <c r="E6" s="82" t="str">
        <f>Consultant!D70</f>
        <v>Ideate advanced 3D printing design techniques and process flows as building blocks for production and recommend process improvement solutions</v>
      </c>
      <c r="F6" s="82" t="s">
        <v>277</v>
      </c>
    </row>
    <row r="7" spans="1:6" s="192" customFormat="1" ht="35.15" customHeight="1">
      <c r="A7" s="83">
        <f t="shared" si="0"/>
        <v>6</v>
      </c>
      <c r="B7" s="83" t="s">
        <v>272</v>
      </c>
      <c r="C7" s="197" t="str">
        <f ca="1">'N8906'!$E$1</f>
        <v>SSC/N8906</v>
      </c>
      <c r="D7" s="83">
        <v>6</v>
      </c>
      <c r="E7" s="82" t="str">
        <f>Consultant!D87</f>
        <v>Conduct workshops and long-term engagements to scale up the awareness of 3D printing technologies</v>
      </c>
      <c r="F7" s="82" t="s">
        <v>278</v>
      </c>
    </row>
    <row r="8" spans="1:6" s="192" customFormat="1" ht="35.15" customHeight="1">
      <c r="A8" s="83">
        <f t="shared" si="0"/>
        <v>7</v>
      </c>
      <c r="B8" s="83" t="s">
        <v>386</v>
      </c>
      <c r="C8" s="197" t="str">
        <f ca="1">'N8907'!$E$1</f>
        <v>SSC/N8907</v>
      </c>
      <c r="D8" s="83">
        <v>5</v>
      </c>
      <c r="E8" s="82" t="str">
        <f>'Software Development'!D2</f>
        <v>Determine the functional, non-functional and infrastructural requirements for the defined scope of the software solution</v>
      </c>
      <c r="F8" s="82" t="s">
        <v>280</v>
      </c>
    </row>
    <row r="9" spans="1:6" s="192" customFormat="1" ht="35.15" customHeight="1">
      <c r="A9" s="83">
        <f t="shared" si="0"/>
        <v>8</v>
      </c>
      <c r="B9" s="83" t="s">
        <v>386</v>
      </c>
      <c r="C9" s="197" t="str">
        <f ca="1">'N8908'!$E$1</f>
        <v>SSC/N8908</v>
      </c>
      <c r="D9" s="83">
        <v>5</v>
      </c>
      <c r="E9" s="82" t="str">
        <f>'Software Development'!D20</f>
        <v>Translate the 3dp processes into relevant application storyboards, technical wireframes, and data flows in the software architecture</v>
      </c>
      <c r="F9" s="82" t="s">
        <v>281</v>
      </c>
    </row>
    <row r="10" spans="1:6" s="192" customFormat="1" ht="35.15" customHeight="1">
      <c r="A10" s="83">
        <f t="shared" si="0"/>
        <v>9</v>
      </c>
      <c r="B10" s="83" t="s">
        <v>386</v>
      </c>
      <c r="C10" s="197" t="str">
        <f ca="1">'N8909'!$E$1</f>
        <v>SSC/N8909</v>
      </c>
      <c r="D10" s="83">
        <v>5</v>
      </c>
      <c r="E10" s="82" t="str">
        <f>'Software Development'!D31</f>
        <v>Build high-performance software applications by developing embedded code, data structures and algorithms</v>
      </c>
      <c r="F10" s="82" t="s">
        <v>282</v>
      </c>
    </row>
    <row r="11" spans="1:6" s="192" customFormat="1" ht="35.15" customHeight="1">
      <c r="A11" s="83">
        <f t="shared" si="0"/>
        <v>10</v>
      </c>
      <c r="B11" s="83" t="s">
        <v>386</v>
      </c>
      <c r="C11" s="197" t="str">
        <f ca="1">'N8910'!$E$1</f>
        <v>SSC/N8910</v>
      </c>
      <c r="D11" s="83">
        <v>5</v>
      </c>
      <c r="E11" s="82" t="str">
        <f>'Software Development'!D51</f>
        <v>Monitor, maintain and manage applications throughout the software development lifecycle</v>
      </c>
      <c r="F11" s="82" t="s">
        <v>596</v>
      </c>
    </row>
    <row r="12" spans="1:6" s="192" customFormat="1" ht="35.15" customHeight="1">
      <c r="A12" s="83">
        <f t="shared" si="0"/>
        <v>11</v>
      </c>
      <c r="B12" s="83" t="s">
        <v>386</v>
      </c>
      <c r="C12" s="197" t="str">
        <f ca="1">'N8911'!$E$1</f>
        <v>SSC/N8911</v>
      </c>
      <c r="D12" s="83">
        <v>5</v>
      </c>
      <c r="E12" s="82" t="str">
        <f>'3D Modelling'!D2</f>
        <v>Create preliminary concept sketches and 2D drawings to reflect the high-level representation of the product</v>
      </c>
      <c r="F12" s="82" t="s">
        <v>279</v>
      </c>
    </row>
    <row r="13" spans="1:6" s="192" customFormat="1" ht="35.15" customHeight="1">
      <c r="A13" s="83">
        <f t="shared" si="0"/>
        <v>12</v>
      </c>
      <c r="B13" s="83" t="s">
        <v>386</v>
      </c>
      <c r="C13" s="197" t="str">
        <f ca="1">'N8912'!$E$1</f>
        <v>SSC/N8912</v>
      </c>
      <c r="D13" s="83">
        <v>5</v>
      </c>
      <c r="E13" s="82" t="str">
        <f>'3D Modelling'!D18</f>
        <v>Design and develop finalised 3D models and product prototypes using CAD programs</v>
      </c>
      <c r="F13" s="82" t="s">
        <v>293</v>
      </c>
    </row>
    <row r="14" spans="1:6" s="192" customFormat="1" ht="35.15" customHeight="1">
      <c r="A14" s="83">
        <f t="shared" si="0"/>
        <v>13</v>
      </c>
      <c r="B14" s="83" t="s">
        <v>386</v>
      </c>
      <c r="C14" s="197" t="str">
        <f ca="1">'N8913'!$E$1</f>
        <v>SSC/N8913</v>
      </c>
      <c r="D14" s="83">
        <v>5</v>
      </c>
      <c r="E14" s="82" t="str">
        <f>'3D Modelling'!D48</f>
        <v>Structure and conduct appropriate simulation tests, design optimization technqiues to validate and finalise the 3D CAD models</v>
      </c>
      <c r="F14" s="82" t="s">
        <v>595</v>
      </c>
    </row>
    <row r="15" spans="1:6" s="192" customFormat="1" ht="35.15" customHeight="1">
      <c r="A15" s="83">
        <f t="shared" si="0"/>
        <v>14</v>
      </c>
      <c r="B15" s="83" t="s">
        <v>386</v>
      </c>
      <c r="C15" s="197" t="str">
        <f ca="1">'N8914'!$E$1</f>
        <v>SSC/N8914</v>
      </c>
      <c r="D15" s="83">
        <v>4</v>
      </c>
      <c r="E15" s="82" t="str">
        <f>'3D Modelling'!D76</f>
        <v>Export print-ready digital design files and generate tools paths for 3D printers in the form of G-code instructions</v>
      </c>
      <c r="F15" s="82" t="s">
        <v>597</v>
      </c>
    </row>
    <row r="16" spans="1:6" s="192" customFormat="1" ht="35.15" customHeight="1">
      <c r="A16" s="83">
        <v>15</v>
      </c>
      <c r="B16" s="191" t="s">
        <v>592</v>
      </c>
      <c r="C16" s="197" t="s">
        <v>631</v>
      </c>
      <c r="D16" s="83">
        <v>6</v>
      </c>
      <c r="E16" s="82" t="str">
        <f>'Roles List '!I15</f>
        <v>Build and maintain relationships at the workplace</v>
      </c>
      <c r="F16" s="193" t="s">
        <v>634</v>
      </c>
    </row>
    <row r="17" spans="1:6" s="192" customFormat="1" ht="35.15" customHeight="1">
      <c r="A17" s="83">
        <v>16</v>
      </c>
      <c r="B17" s="191" t="s">
        <v>592</v>
      </c>
      <c r="C17" s="197" t="s">
        <v>410</v>
      </c>
      <c r="D17" s="83">
        <v>6</v>
      </c>
      <c r="E17" s="82" t="str">
        <f>'Roles List '!I8</f>
        <v>Convince others to take appropriate action in different situations</v>
      </c>
      <c r="F17" s="196" t="s">
        <v>416</v>
      </c>
    </row>
    <row r="18" spans="1:6" s="192" customFormat="1" ht="35.15" customHeight="1">
      <c r="A18" s="83">
        <v>17</v>
      </c>
      <c r="B18" s="191" t="s">
        <v>592</v>
      </c>
      <c r="C18" s="197" t="s">
        <v>411</v>
      </c>
      <c r="D18" s="83">
        <v>6</v>
      </c>
      <c r="E18" s="82" t="str">
        <f>'Roles List '!I9</f>
        <v>Manage and collaborate with stakeholders for project success</v>
      </c>
      <c r="F18" s="195" t="s">
        <v>442</v>
      </c>
    </row>
    <row r="19" spans="1:6" s="192" customFormat="1" ht="35.15" customHeight="1">
      <c r="A19" s="83">
        <v>18</v>
      </c>
      <c r="B19" s="191" t="s">
        <v>592</v>
      </c>
      <c r="C19" s="197" t="s">
        <v>632</v>
      </c>
      <c r="D19" s="83">
        <v>5</v>
      </c>
      <c r="E19" s="82" t="str">
        <f>'Roles List '!I16</f>
        <v>Inculcate strong work ethic in line with organizational code of conduct</v>
      </c>
      <c r="F19" s="195" t="s">
        <v>656</v>
      </c>
    </row>
    <row r="20" spans="1:6" s="192" customFormat="1" ht="35.15" customHeight="1">
      <c r="A20" s="83">
        <v>19</v>
      </c>
      <c r="B20" s="191" t="s">
        <v>592</v>
      </c>
      <c r="C20" s="197" t="s">
        <v>412</v>
      </c>
      <c r="D20" s="83">
        <v>5</v>
      </c>
      <c r="E20" s="82" t="str">
        <f>'Roles List '!I17</f>
        <v>Maintain an inclusive, environmentally sustainable workplace</v>
      </c>
      <c r="F20" s="196" t="s">
        <v>477</v>
      </c>
    </row>
  </sheetData>
  <phoneticPr fontId="16" type="noConversion"/>
  <hyperlinks>
    <hyperlink ref="C20" location="'N9014'!A1" display="SSC/N9014" xr:uid="{7BBDC312-DB60-487B-B6D8-A7A253EADE7F}"/>
    <hyperlink ref="C19" location="'N9013'!A1" display="SSC/N9013" xr:uid="{80C81DF7-F425-49F2-8342-7CACAFF51720}"/>
    <hyperlink ref="C18" location="'N9012'!A1" display="SSC/N9012" xr:uid="{F6FC999F-7196-4FC9-8307-F08221E3877C}"/>
    <hyperlink ref="C17" location="'N9010'!A1" display="SSC/N9010" xr:uid="{173C3002-FCCE-460F-9941-246F8193D398}"/>
    <hyperlink ref="C2" location="'N8901'!A1" display="'N8901'!A1" xr:uid="{9E1E3989-3722-4C4D-A802-39655B7CFF97}"/>
    <hyperlink ref="C3" location="'N8902'!A1" display="'N8902'!A1" xr:uid="{52788423-11C6-47FE-AF15-9973328823A3}"/>
    <hyperlink ref="C4" location="'N8903'!A1" display="'N8903'!A1" xr:uid="{CEB8A459-D1B2-468B-A584-2A1E0F60E1AE}"/>
    <hyperlink ref="C5" location="'N8904'!A1" display="'N8904'!A1" xr:uid="{1966CC9F-4648-426A-B7C0-AA24F3C0EB88}"/>
    <hyperlink ref="C6" location="'N8905'!A1" display="'N8905'!A1" xr:uid="{29F6E3CF-FD2A-459B-9D22-CC1E039A9C0A}"/>
    <hyperlink ref="C7" location="'N8906'!A1" display="'N8906'!A1" xr:uid="{6CD538E5-A101-49E2-AECB-D86D473805C0}"/>
    <hyperlink ref="C8" location="'N8907'!A1" display="'N8907'!A1" xr:uid="{96856C96-473A-4C76-B1F2-9FA21C28BA93}"/>
    <hyperlink ref="C9" location="'N8908'!A1" display="'N8908'!A1" xr:uid="{FF1E80A3-9933-4B56-9067-1F98C5A30BD7}"/>
    <hyperlink ref="C10" location="'N8909'!A1" display="'N8909'!A1" xr:uid="{52454693-6ADD-4971-B240-34C9CB12DB9C}"/>
    <hyperlink ref="C11" location="'N8910'!A1" display="'N8910'!A1" xr:uid="{73ABC018-6FCA-433F-8F72-2A3F9BBC13FD}"/>
    <hyperlink ref="C12" location="'N8911'!A1" display="'N8911'!A1" xr:uid="{48229ABF-C7C2-4170-BC96-45A6CCB4F1EC}"/>
    <hyperlink ref="C13" location="'N8912'!A1" display="'N8912'!A1" xr:uid="{CF445623-BA52-47A3-AE5A-4C85C79AB9A8}"/>
    <hyperlink ref="C14" location="'N8913'!A1" display="'N8913'!A1" xr:uid="{E7585880-46BD-46B5-A535-310B10708CA0}"/>
    <hyperlink ref="C15" location="'N8914'!A1" display="'N8914'!A1" xr:uid="{AD63CB6C-6C2E-41DB-BB95-F46D208366C6}"/>
    <hyperlink ref="C16" location="'N9006'!A1" display="SSC/N9006" xr:uid="{2656F82B-6C1B-48DC-BD6E-7CA4AC48282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F0AEE-D07A-42E7-8622-74F10370E7BA}">
  <dimension ref="A1:E37"/>
  <sheetViews>
    <sheetView workbookViewId="0">
      <selection activeCell="E5" sqref="E5"/>
    </sheetView>
  </sheetViews>
  <sheetFormatPr defaultColWidth="9.1796875" defaultRowHeight="11.5"/>
  <cols>
    <col min="1" max="2" width="13.26953125" style="118" customWidth="1"/>
    <col min="3" max="3" width="15.7265625" style="118" customWidth="1"/>
    <col min="4" max="4" width="6.7265625" style="118" customWidth="1"/>
    <col min="5" max="5" width="135.7265625" style="175" customWidth="1"/>
    <col min="6" max="16384" width="9.1796875" style="118"/>
  </cols>
  <sheetData>
    <row r="1" spans="1:5">
      <c r="A1" s="246" t="s">
        <v>269</v>
      </c>
      <c r="B1" s="246"/>
      <c r="C1" s="246"/>
      <c r="D1" s="246"/>
      <c r="E1" s="133" t="str">
        <f ca="1">"SSC/" &amp; MID(CELL("filename",A1),FIND("]",CELL("filename",A1))+1,255)</f>
        <v>SSC/N8906</v>
      </c>
    </row>
    <row r="2" spans="1:5">
      <c r="A2" s="246" t="s">
        <v>270</v>
      </c>
      <c r="B2" s="246"/>
      <c r="C2" s="246"/>
      <c r="D2" s="246"/>
      <c r="E2" s="134" t="str">
        <f>Consultant!D87</f>
        <v>Conduct workshops and long-term engagements to scale up the awareness of 3D printing technologies</v>
      </c>
    </row>
    <row r="3" spans="1:5" ht="23">
      <c r="A3" s="247" t="s">
        <v>271</v>
      </c>
      <c r="B3" s="247"/>
      <c r="C3" s="247"/>
      <c r="D3" s="247"/>
      <c r="E3" s="175" t="str">
        <f>'NOS List'!F7</f>
        <v>This unit is about propagating knowledge about additive manufacturing to democratize solving strategic, operational and technical problems in 3D printing through effective training camps</v>
      </c>
    </row>
    <row r="4" spans="1:5">
      <c r="A4" s="247" t="s">
        <v>266</v>
      </c>
      <c r="B4" s="247"/>
      <c r="C4" s="247"/>
      <c r="D4" s="247"/>
      <c r="E4" s="135">
        <v>6</v>
      </c>
    </row>
    <row r="5" spans="1:5">
      <c r="A5" s="119" t="s">
        <v>1</v>
      </c>
      <c r="B5" s="259" t="s">
        <v>329</v>
      </c>
      <c r="C5" s="259"/>
      <c r="D5" s="248"/>
      <c r="E5" s="134" t="s">
        <v>529</v>
      </c>
    </row>
    <row r="6" spans="1:5" ht="12" customHeight="1">
      <c r="A6" s="266" t="s">
        <v>319</v>
      </c>
      <c r="B6" s="277" t="s">
        <v>408</v>
      </c>
      <c r="C6" s="277"/>
      <c r="D6" s="120" t="str">
        <f>Consultant!B89</f>
        <v>PC1</v>
      </c>
      <c r="E6" s="134" t="str">
        <f>Consultant!D89</f>
        <v>Engage in thought leadership activities to scaleup</v>
      </c>
    </row>
    <row r="7" spans="1:5" ht="11.5" customHeight="1">
      <c r="A7" s="267"/>
      <c r="B7" s="277"/>
      <c r="C7" s="277"/>
      <c r="D7" s="120" t="str">
        <f>Consultant!B90</f>
        <v>PC2</v>
      </c>
      <c r="E7" s="134" t="str">
        <f>Consultant!D90</f>
        <v>Provide subject matter expertise in analyzing and solving strategic, operational and technical problems</v>
      </c>
    </row>
    <row r="8" spans="1:5" ht="11.5" customHeight="1">
      <c r="A8" s="267"/>
      <c r="B8" s="277"/>
      <c r="C8" s="277"/>
      <c r="D8" s="120" t="str">
        <f>Consultant!B91</f>
        <v>PC3</v>
      </c>
      <c r="E8" s="134" t="str">
        <f>Consultant!D91</f>
        <v>Prepare presentations and videos to support sales activities</v>
      </c>
    </row>
    <row r="9" spans="1:5" ht="12" customHeight="1">
      <c r="A9" s="267"/>
      <c r="B9" s="277"/>
      <c r="C9" s="277"/>
      <c r="D9" s="120" t="str">
        <f>Consultant!B92</f>
        <v>PC4</v>
      </c>
      <c r="E9" s="134" t="str">
        <f>Consultant!D92</f>
        <v>Conduct demonstrations of product/solutions to generate awareness of advantages of 3dp technologies</v>
      </c>
    </row>
    <row r="10" spans="1:5" ht="11.5" customHeight="1">
      <c r="A10" s="267"/>
      <c r="B10" s="277"/>
      <c r="C10" s="277"/>
      <c r="D10" s="120" t="str">
        <f>Consultant!B93</f>
        <v>PC5</v>
      </c>
      <c r="E10" s="134" t="str">
        <f>Consultant!D93</f>
        <v>Conduct design thinking sessions with multiple teams to ideate solutions</v>
      </c>
    </row>
    <row r="11" spans="1:5" ht="11.5" customHeight="1">
      <c r="A11" s="267"/>
      <c r="B11" s="277"/>
      <c r="C11" s="277"/>
      <c r="D11" s="120" t="str">
        <f>Consultant!B94</f>
        <v>PC6</v>
      </c>
      <c r="E11" s="134" t="str">
        <f>Consultant!D94</f>
        <v>Conduct workshops, write whitepapers and participate in seminars to create awareness and to highlight advancement in the 3dp technologies</v>
      </c>
    </row>
    <row r="12" spans="1:5" ht="11.5" customHeight="1">
      <c r="A12" s="267"/>
      <c r="B12" s="277" t="s">
        <v>111</v>
      </c>
      <c r="C12" s="277"/>
      <c r="D12" s="120" t="str">
        <f>Consultant!B95</f>
        <v>PC7</v>
      </c>
      <c r="E12" s="134" t="str">
        <f>Consultant!D95</f>
        <v>Identify 3dp specific training requirements in the organization</v>
      </c>
    </row>
    <row r="13" spans="1:5" ht="11.5" customHeight="1">
      <c r="A13" s="267"/>
      <c r="B13" s="277"/>
      <c r="C13" s="277"/>
      <c r="D13" s="120" t="str">
        <f>Consultant!B96</f>
        <v>PC8</v>
      </c>
      <c r="E13" s="134" t="str">
        <f>Consultant!D96</f>
        <v>Plan orientation program(s) and create appropriate training modules for internal teams</v>
      </c>
    </row>
    <row r="14" spans="1:5">
      <c r="A14" s="246" t="s">
        <v>330</v>
      </c>
      <c r="B14" s="261" t="s">
        <v>320</v>
      </c>
      <c r="C14" s="261"/>
      <c r="D14" s="120" t="s">
        <v>331</v>
      </c>
      <c r="E14" s="134" t="s">
        <v>332</v>
      </c>
    </row>
    <row r="15" spans="1:5">
      <c r="A15" s="246"/>
      <c r="B15" s="248"/>
      <c r="C15" s="248"/>
      <c r="D15" s="120" t="s">
        <v>333</v>
      </c>
      <c r="E15" s="134" t="s">
        <v>334</v>
      </c>
    </row>
    <row r="16" spans="1:5">
      <c r="A16" s="246"/>
      <c r="B16" s="248"/>
      <c r="C16" s="248"/>
      <c r="D16" s="120" t="s">
        <v>335</v>
      </c>
      <c r="E16" s="134" t="s">
        <v>336</v>
      </c>
    </row>
    <row r="17" spans="1:5">
      <c r="A17" s="246"/>
      <c r="B17" s="248"/>
      <c r="C17" s="248"/>
      <c r="D17" s="120" t="s">
        <v>337</v>
      </c>
      <c r="E17" s="134" t="s">
        <v>338</v>
      </c>
    </row>
    <row r="18" spans="1:5">
      <c r="A18" s="246"/>
      <c r="B18" s="248"/>
      <c r="C18" s="248"/>
      <c r="D18" s="120" t="s">
        <v>339</v>
      </c>
      <c r="E18" s="134" t="s">
        <v>340</v>
      </c>
    </row>
    <row r="19" spans="1:5">
      <c r="A19" s="246"/>
      <c r="B19" s="248" t="s">
        <v>321</v>
      </c>
      <c r="C19" s="248"/>
      <c r="D19" s="120" t="s">
        <v>341</v>
      </c>
      <c r="E19" s="117" t="s">
        <v>575</v>
      </c>
    </row>
    <row r="20" spans="1:5">
      <c r="A20" s="246"/>
      <c r="B20" s="248"/>
      <c r="C20" s="248"/>
      <c r="D20" s="120" t="s">
        <v>343</v>
      </c>
      <c r="E20" s="117" t="s">
        <v>576</v>
      </c>
    </row>
    <row r="21" spans="1:5">
      <c r="A21" s="246"/>
      <c r="B21" s="248"/>
      <c r="C21" s="248"/>
      <c r="D21" s="120" t="s">
        <v>345</v>
      </c>
      <c r="E21" s="117" t="s">
        <v>577</v>
      </c>
    </row>
    <row r="22" spans="1:5">
      <c r="A22" s="246"/>
      <c r="B22" s="248"/>
      <c r="C22" s="248"/>
      <c r="D22" s="120" t="s">
        <v>347</v>
      </c>
      <c r="E22" s="117" t="s">
        <v>578</v>
      </c>
    </row>
    <row r="23" spans="1:5" ht="12" customHeight="1">
      <c r="A23" s="262" t="s">
        <v>322</v>
      </c>
      <c r="B23" s="263" t="s">
        <v>323</v>
      </c>
      <c r="C23" s="248" t="s">
        <v>435</v>
      </c>
      <c r="D23" s="120" t="s">
        <v>528</v>
      </c>
      <c r="E23" s="134" t="s">
        <v>542</v>
      </c>
    </row>
    <row r="24" spans="1:5">
      <c r="A24" s="262"/>
      <c r="B24" s="263"/>
      <c r="C24" s="248"/>
      <c r="D24" s="120" t="s">
        <v>530</v>
      </c>
      <c r="E24" s="134" t="s">
        <v>543</v>
      </c>
    </row>
    <row r="25" spans="1:5">
      <c r="A25" s="262"/>
      <c r="B25" s="263"/>
      <c r="C25" s="248"/>
      <c r="D25" s="120" t="s">
        <v>531</v>
      </c>
      <c r="E25" s="134" t="s">
        <v>544</v>
      </c>
    </row>
    <row r="26" spans="1:5">
      <c r="A26" s="262"/>
      <c r="B26" s="263"/>
      <c r="C26" s="120" t="s">
        <v>548</v>
      </c>
      <c r="D26" s="120" t="s">
        <v>532</v>
      </c>
      <c r="E26" s="134" t="s">
        <v>549</v>
      </c>
    </row>
    <row r="27" spans="1:5">
      <c r="A27" s="262"/>
      <c r="B27" s="263"/>
      <c r="C27" s="120" t="s">
        <v>356</v>
      </c>
      <c r="D27" s="120" t="s">
        <v>533</v>
      </c>
      <c r="E27" s="134" t="s">
        <v>550</v>
      </c>
    </row>
    <row r="28" spans="1:5">
      <c r="A28" s="262"/>
      <c r="B28" s="263"/>
      <c r="C28" s="124" t="s">
        <v>501</v>
      </c>
      <c r="D28" s="120" t="s">
        <v>538</v>
      </c>
      <c r="E28" s="134" t="s">
        <v>552</v>
      </c>
    </row>
    <row r="29" spans="1:5">
      <c r="A29" s="262"/>
      <c r="B29" s="263"/>
      <c r="C29" s="248" t="s">
        <v>438</v>
      </c>
      <c r="D29" s="120" t="s">
        <v>573</v>
      </c>
      <c r="E29" s="134" t="s">
        <v>554</v>
      </c>
    </row>
    <row r="30" spans="1:5">
      <c r="A30" s="262"/>
      <c r="B30" s="263"/>
      <c r="C30" s="248"/>
      <c r="D30" s="120" t="s">
        <v>540</v>
      </c>
      <c r="E30" s="134" t="s">
        <v>555</v>
      </c>
    </row>
    <row r="31" spans="1:5">
      <c r="A31" s="262"/>
      <c r="B31" s="263"/>
      <c r="C31" s="120" t="s">
        <v>472</v>
      </c>
      <c r="D31" s="120" t="s">
        <v>541</v>
      </c>
      <c r="E31" s="134" t="s">
        <v>473</v>
      </c>
    </row>
    <row r="32" spans="1:5">
      <c r="A32" s="262"/>
      <c r="B32" s="263"/>
      <c r="C32" s="124" t="s">
        <v>551</v>
      </c>
      <c r="D32" s="120" t="s">
        <v>553</v>
      </c>
      <c r="E32" s="134" t="s">
        <v>561</v>
      </c>
    </row>
    <row r="33" spans="1:3" ht="29.25" customHeight="1"/>
    <row r="34" spans="1:3" ht="12" thickBot="1"/>
    <row r="35" spans="1:3" ht="14.5">
      <c r="A35" s="249" t="s">
        <v>324</v>
      </c>
      <c r="B35" s="249"/>
      <c r="C35" s="123" t="s">
        <v>325</v>
      </c>
    </row>
    <row r="37" spans="1:3" ht="15" thickBot="1">
      <c r="A37" s="249" t="s">
        <v>368</v>
      </c>
      <c r="B37" s="249"/>
      <c r="C37" s="123" t="s">
        <v>325</v>
      </c>
    </row>
  </sheetData>
  <mergeCells count="17">
    <mergeCell ref="A6:A13"/>
    <mergeCell ref="B6:C11"/>
    <mergeCell ref="B12:C13"/>
    <mergeCell ref="A1:D1"/>
    <mergeCell ref="A2:D2"/>
    <mergeCell ref="A3:D3"/>
    <mergeCell ref="A4:D4"/>
    <mergeCell ref="B5:D5"/>
    <mergeCell ref="A37:B37"/>
    <mergeCell ref="A14:A22"/>
    <mergeCell ref="B14:C18"/>
    <mergeCell ref="B19:C22"/>
    <mergeCell ref="A35:B35"/>
    <mergeCell ref="A23:A32"/>
    <mergeCell ref="B23:B32"/>
    <mergeCell ref="C23:C25"/>
    <mergeCell ref="C29:C30"/>
  </mergeCells>
  <hyperlinks>
    <hyperlink ref="C35" location="'NOS List'!A1" display="Back" xr:uid="{40A2E554-C4EB-4064-873A-01F47F31B318}"/>
    <hyperlink ref="C37" location="'Role List'!A1" display="Back" xr:uid="{EB49FE12-4C9A-4B7A-8C67-8276A5015F0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B9F89-E391-4096-8066-E5F54CD10B80}">
  <dimension ref="A1:F67"/>
  <sheetViews>
    <sheetView workbookViewId="0">
      <selection activeCell="D50" sqref="D50"/>
    </sheetView>
  </sheetViews>
  <sheetFormatPr defaultRowHeight="14.5"/>
  <cols>
    <col min="2" max="2" width="9.1796875" style="1"/>
    <col min="3" max="3" width="16.81640625" style="1" customWidth="1"/>
    <col min="4" max="4" width="120.7265625" style="1" customWidth="1"/>
    <col min="5" max="5" width="37.7265625" bestFit="1" customWidth="1"/>
  </cols>
  <sheetData>
    <row r="1" spans="1:6" ht="15" thickBot="1"/>
    <row r="2" spans="1:6" ht="15" thickBot="1">
      <c r="A2" s="72" t="s">
        <v>378</v>
      </c>
      <c r="B2" s="285" t="s">
        <v>271</v>
      </c>
      <c r="C2" s="286"/>
      <c r="D2" s="72" t="s">
        <v>201</v>
      </c>
    </row>
    <row r="3" spans="1:6" ht="15" thickBot="1">
      <c r="A3" s="9"/>
      <c r="B3" s="73" t="s">
        <v>0</v>
      </c>
      <c r="C3" s="74" t="s">
        <v>1</v>
      </c>
      <c r="D3" s="75" t="s">
        <v>2</v>
      </c>
      <c r="E3" s="9"/>
      <c r="F3" s="9"/>
    </row>
    <row r="4" spans="1:6" ht="30" customHeight="1">
      <c r="A4" s="9"/>
      <c r="B4" s="18" t="s">
        <v>3</v>
      </c>
      <c r="C4" s="293" t="s">
        <v>202</v>
      </c>
      <c r="D4" s="19" t="s">
        <v>238</v>
      </c>
      <c r="E4" s="9"/>
      <c r="F4" s="9"/>
    </row>
    <row r="5" spans="1:6">
      <c r="A5" s="9"/>
      <c r="B5" s="18" t="s">
        <v>4</v>
      </c>
      <c r="C5" s="294"/>
      <c r="D5" s="20" t="s">
        <v>203</v>
      </c>
      <c r="E5" s="9"/>
      <c r="F5" s="9"/>
    </row>
    <row r="6" spans="1:6">
      <c r="A6" s="9"/>
      <c r="B6" s="18" t="s">
        <v>5</v>
      </c>
      <c r="C6" s="295"/>
      <c r="D6" s="20" t="s">
        <v>204</v>
      </c>
      <c r="E6" s="9"/>
      <c r="F6" s="9"/>
    </row>
    <row r="7" spans="1:6" ht="30" customHeight="1">
      <c r="A7" s="9"/>
      <c r="B7" s="21" t="s">
        <v>6</v>
      </c>
      <c r="C7" s="296" t="s">
        <v>239</v>
      </c>
      <c r="D7" s="41" t="s">
        <v>259</v>
      </c>
      <c r="E7" s="9"/>
      <c r="F7" s="9"/>
    </row>
    <row r="8" spans="1:6">
      <c r="A8" s="9"/>
      <c r="B8" s="21" t="s">
        <v>7</v>
      </c>
      <c r="C8" s="297"/>
      <c r="D8" s="22" t="s">
        <v>205</v>
      </c>
      <c r="E8" s="9"/>
      <c r="F8" s="9"/>
    </row>
    <row r="9" spans="1:6">
      <c r="A9" s="9"/>
      <c r="B9" s="21" t="s">
        <v>8</v>
      </c>
      <c r="C9" s="297"/>
      <c r="D9" s="23" t="s">
        <v>214</v>
      </c>
      <c r="E9" s="9"/>
      <c r="F9" s="9"/>
    </row>
    <row r="10" spans="1:6">
      <c r="A10" s="9"/>
      <c r="B10" s="21" t="s">
        <v>9</v>
      </c>
      <c r="C10" s="297"/>
      <c r="D10" s="23" t="s">
        <v>215</v>
      </c>
      <c r="E10" s="9"/>
      <c r="F10" s="9"/>
    </row>
    <row r="11" spans="1:6" ht="29">
      <c r="A11" s="9"/>
      <c r="B11" s="21" t="s">
        <v>10</v>
      </c>
      <c r="C11" s="297"/>
      <c r="D11" s="22" t="s">
        <v>206</v>
      </c>
      <c r="E11" s="9"/>
      <c r="F11" s="9"/>
    </row>
    <row r="12" spans="1:6" ht="15" customHeight="1">
      <c r="A12" s="9"/>
      <c r="B12" s="21" t="s">
        <v>12</v>
      </c>
      <c r="C12" s="297"/>
      <c r="D12" s="22" t="s">
        <v>207</v>
      </c>
      <c r="E12" s="9"/>
      <c r="F12" s="9"/>
    </row>
    <row r="13" spans="1:6">
      <c r="A13" s="9"/>
      <c r="B13" s="21" t="s">
        <v>13</v>
      </c>
      <c r="C13" s="297"/>
      <c r="D13" s="22" t="s">
        <v>240</v>
      </c>
      <c r="F13" s="9"/>
    </row>
    <row r="14" spans="1:6">
      <c r="A14" s="9"/>
      <c r="B14" s="21" t="s">
        <v>14</v>
      </c>
      <c r="C14" s="297"/>
      <c r="D14" s="22" t="s">
        <v>241</v>
      </c>
      <c r="F14" s="9"/>
    </row>
    <row r="15" spans="1:6">
      <c r="A15" s="9"/>
      <c r="B15" s="21" t="s">
        <v>15</v>
      </c>
      <c r="C15" s="297"/>
      <c r="D15" s="22" t="s">
        <v>208</v>
      </c>
      <c r="F15" s="9"/>
    </row>
    <row r="16" spans="1:6">
      <c r="A16" s="9"/>
      <c r="B16" s="21" t="s">
        <v>16</v>
      </c>
      <c r="C16" s="297"/>
      <c r="D16" s="22" t="s">
        <v>209</v>
      </c>
      <c r="F16" s="9"/>
    </row>
    <row r="17" spans="1:6" ht="15" thickBot="1">
      <c r="A17" s="9"/>
      <c r="B17" s="139" t="s">
        <v>17</v>
      </c>
      <c r="C17" s="298"/>
      <c r="D17" s="24" t="s">
        <v>210</v>
      </c>
      <c r="F17" s="9"/>
    </row>
    <row r="18" spans="1:6">
      <c r="A18" s="9"/>
      <c r="B18" s="25"/>
      <c r="C18" s="25"/>
      <c r="D18" s="25"/>
      <c r="E18" s="9"/>
      <c r="F18" s="9"/>
    </row>
    <row r="19" spans="1:6" ht="15" thickBot="1">
      <c r="A19" s="9"/>
      <c r="B19" s="25"/>
      <c r="C19" s="25"/>
      <c r="D19" s="25"/>
      <c r="E19" s="9"/>
      <c r="F19" s="9"/>
    </row>
    <row r="20" spans="1:6" ht="15" thickBot="1">
      <c r="A20" s="57" t="s">
        <v>379</v>
      </c>
      <c r="B20" s="285" t="s">
        <v>271</v>
      </c>
      <c r="C20" s="286"/>
      <c r="D20" s="62" t="s">
        <v>242</v>
      </c>
      <c r="E20" s="9"/>
      <c r="F20" s="9"/>
    </row>
    <row r="21" spans="1:6" ht="15" thickBot="1">
      <c r="A21" s="9"/>
      <c r="B21" s="14" t="s">
        <v>0</v>
      </c>
      <c r="C21" s="12" t="s">
        <v>1</v>
      </c>
      <c r="D21" s="11" t="s">
        <v>2</v>
      </c>
      <c r="E21" s="9"/>
      <c r="F21" s="9"/>
    </row>
    <row r="22" spans="1:6">
      <c r="A22" s="9"/>
      <c r="B22" s="26" t="s">
        <v>3</v>
      </c>
      <c r="C22" s="283" t="s">
        <v>243</v>
      </c>
      <c r="D22" s="27" t="s">
        <v>211</v>
      </c>
      <c r="E22" s="9"/>
      <c r="F22" s="9"/>
    </row>
    <row r="23" spans="1:6">
      <c r="A23" s="9"/>
      <c r="B23" s="28" t="s">
        <v>4</v>
      </c>
      <c r="C23" s="284"/>
      <c r="D23" s="27" t="s">
        <v>212</v>
      </c>
      <c r="E23" s="9"/>
      <c r="F23" s="9"/>
    </row>
    <row r="24" spans="1:6">
      <c r="A24" s="9"/>
      <c r="B24" s="28" t="s">
        <v>5</v>
      </c>
      <c r="C24" s="292"/>
      <c r="D24" s="27" t="s">
        <v>213</v>
      </c>
      <c r="E24" s="9"/>
      <c r="F24" s="9"/>
    </row>
    <row r="25" spans="1:6">
      <c r="A25" s="9"/>
      <c r="B25" s="28" t="s">
        <v>6</v>
      </c>
      <c r="C25" s="280" t="s">
        <v>244</v>
      </c>
      <c r="D25" s="29" t="s">
        <v>245</v>
      </c>
      <c r="F25" s="9"/>
    </row>
    <row r="26" spans="1:6">
      <c r="A26" s="9"/>
      <c r="B26" s="28" t="s">
        <v>7</v>
      </c>
      <c r="C26" s="281"/>
      <c r="D26" s="30" t="s">
        <v>246</v>
      </c>
      <c r="E26" s="9"/>
      <c r="F26" s="9"/>
    </row>
    <row r="27" spans="1:6">
      <c r="A27" s="9"/>
      <c r="B27" s="28" t="s">
        <v>8</v>
      </c>
      <c r="C27" s="281"/>
      <c r="D27" s="30" t="s">
        <v>247</v>
      </c>
      <c r="E27" s="9"/>
      <c r="F27" s="9"/>
    </row>
    <row r="28" spans="1:6">
      <c r="A28" s="9"/>
      <c r="B28" s="31" t="s">
        <v>9</v>
      </c>
      <c r="C28" s="282"/>
      <c r="D28" s="88" t="s">
        <v>302</v>
      </c>
      <c r="E28" s="9"/>
      <c r="F28" s="9"/>
    </row>
    <row r="29" spans="1:6">
      <c r="A29" s="9"/>
      <c r="B29" s="25"/>
      <c r="C29" s="32"/>
      <c r="D29" s="25"/>
      <c r="E29" s="9"/>
      <c r="F29" s="9"/>
    </row>
    <row r="30" spans="1:6" ht="15" thickBot="1">
      <c r="A30" s="9"/>
      <c r="B30" s="25"/>
      <c r="C30" s="32"/>
      <c r="D30" s="25"/>
      <c r="E30" s="9"/>
      <c r="F30" s="9"/>
    </row>
    <row r="31" spans="1:6" ht="15" thickBot="1">
      <c r="A31" s="57" t="s">
        <v>381</v>
      </c>
      <c r="B31" s="285" t="s">
        <v>271</v>
      </c>
      <c r="C31" s="286"/>
      <c r="D31" s="62" t="s">
        <v>217</v>
      </c>
      <c r="E31" s="9"/>
      <c r="F31" s="9"/>
    </row>
    <row r="32" spans="1:6" ht="15" thickBot="1">
      <c r="A32" s="9"/>
      <c r="B32" s="14" t="s">
        <v>0</v>
      </c>
      <c r="C32" s="12" t="s">
        <v>1</v>
      </c>
      <c r="D32" s="13" t="s">
        <v>2</v>
      </c>
      <c r="E32" s="9"/>
      <c r="F32" s="9"/>
    </row>
    <row r="33" spans="1:6">
      <c r="A33" s="9"/>
      <c r="B33" s="26" t="s">
        <v>3</v>
      </c>
      <c r="C33" s="287" t="s">
        <v>248</v>
      </c>
      <c r="D33" s="33" t="s">
        <v>218</v>
      </c>
      <c r="E33" s="9"/>
      <c r="F33" s="9"/>
    </row>
    <row r="34" spans="1:6" ht="29">
      <c r="A34" s="9"/>
      <c r="B34" s="28" t="s">
        <v>4</v>
      </c>
      <c r="C34" s="287"/>
      <c r="D34" s="34" t="s">
        <v>219</v>
      </c>
      <c r="E34" s="9"/>
    </row>
    <row r="35" spans="1:6">
      <c r="A35" s="9"/>
      <c r="B35" s="28" t="s">
        <v>5</v>
      </c>
      <c r="C35" s="287"/>
      <c r="D35" s="34" t="s">
        <v>249</v>
      </c>
      <c r="E35" s="9"/>
      <c r="F35" s="9"/>
    </row>
    <row r="36" spans="1:6">
      <c r="A36" s="9"/>
      <c r="B36" s="28" t="s">
        <v>6</v>
      </c>
      <c r="C36" s="287"/>
      <c r="D36" s="28" t="s">
        <v>220</v>
      </c>
      <c r="E36" s="9"/>
      <c r="F36" s="9"/>
    </row>
    <row r="37" spans="1:6">
      <c r="A37" s="9"/>
      <c r="B37" s="28" t="s">
        <v>7</v>
      </c>
      <c r="C37" s="287"/>
      <c r="D37" s="34" t="s">
        <v>221</v>
      </c>
      <c r="E37" s="9"/>
      <c r="F37" s="9"/>
    </row>
    <row r="38" spans="1:6">
      <c r="A38" s="9"/>
      <c r="B38" s="28" t="s">
        <v>8</v>
      </c>
      <c r="C38" s="287"/>
      <c r="D38" s="34" t="s">
        <v>223</v>
      </c>
      <c r="E38" s="9"/>
      <c r="F38" s="9"/>
    </row>
    <row r="39" spans="1:6">
      <c r="A39" s="9"/>
      <c r="B39" s="93" t="s">
        <v>9</v>
      </c>
      <c r="C39" s="288" t="s">
        <v>224</v>
      </c>
      <c r="D39" s="98" t="s">
        <v>222</v>
      </c>
      <c r="E39" s="9"/>
      <c r="F39" s="9"/>
    </row>
    <row r="40" spans="1:6" ht="15" customHeight="1">
      <c r="A40" s="9"/>
      <c r="B40" s="93" t="s">
        <v>10</v>
      </c>
      <c r="C40" s="289"/>
      <c r="D40" s="99" t="s">
        <v>250</v>
      </c>
      <c r="E40" s="9"/>
      <c r="F40" s="9"/>
    </row>
    <row r="41" spans="1:6">
      <c r="A41" s="9"/>
      <c r="B41" s="93" t="s">
        <v>12</v>
      </c>
      <c r="C41" s="289"/>
      <c r="D41" s="100" t="s">
        <v>251</v>
      </c>
      <c r="E41" s="9"/>
      <c r="F41" s="9"/>
    </row>
    <row r="42" spans="1:6">
      <c r="A42" s="9"/>
      <c r="B42" s="93" t="s">
        <v>13</v>
      </c>
      <c r="C42" s="289"/>
      <c r="D42" s="99" t="s">
        <v>252</v>
      </c>
      <c r="E42" s="9"/>
      <c r="F42" s="9"/>
    </row>
    <row r="43" spans="1:6">
      <c r="A43" s="9"/>
      <c r="B43" s="93" t="s">
        <v>14</v>
      </c>
      <c r="C43" s="289"/>
      <c r="D43" s="99" t="s">
        <v>225</v>
      </c>
      <c r="E43" s="9"/>
      <c r="F43" s="9"/>
    </row>
    <row r="44" spans="1:6">
      <c r="A44" s="9"/>
      <c r="B44" s="93" t="s">
        <v>15</v>
      </c>
      <c r="C44" s="290"/>
      <c r="D44" s="103" t="s">
        <v>226</v>
      </c>
      <c r="E44" s="9"/>
      <c r="F44" s="9"/>
    </row>
    <row r="45" spans="1:6" ht="15" customHeight="1">
      <c r="A45" s="9"/>
      <c r="B45" s="94" t="s">
        <v>16</v>
      </c>
      <c r="C45" s="291" t="s">
        <v>227</v>
      </c>
      <c r="D45" s="101" t="s">
        <v>216</v>
      </c>
      <c r="F45" s="9"/>
    </row>
    <row r="46" spans="1:6">
      <c r="A46" s="9"/>
      <c r="B46" s="95" t="s">
        <v>17</v>
      </c>
      <c r="C46" s="231"/>
      <c r="D46" s="99" t="s">
        <v>228</v>
      </c>
      <c r="E46" s="97"/>
      <c r="F46" s="40"/>
    </row>
    <row r="47" spans="1:6">
      <c r="A47" s="9"/>
      <c r="B47" s="95" t="s">
        <v>18</v>
      </c>
      <c r="C47" s="231"/>
      <c r="D47" s="100" t="s">
        <v>229</v>
      </c>
      <c r="E47" s="9"/>
      <c r="F47" s="9"/>
    </row>
    <row r="48" spans="1:6">
      <c r="A48" s="9"/>
      <c r="B48" s="95" t="s">
        <v>19</v>
      </c>
      <c r="C48" s="231"/>
      <c r="D48" s="99" t="s">
        <v>230</v>
      </c>
      <c r="E48" s="9"/>
      <c r="F48" s="9"/>
    </row>
    <row r="49" spans="1:6">
      <c r="A49" s="9"/>
      <c r="B49" s="96" t="s">
        <v>20</v>
      </c>
      <c r="C49" s="231"/>
      <c r="D49" s="102" t="s">
        <v>303</v>
      </c>
      <c r="E49" s="9"/>
      <c r="F49" s="9"/>
    </row>
    <row r="50" spans="1:6" ht="15" thickBot="1">
      <c r="A50" s="9"/>
      <c r="B50" s="25"/>
      <c r="C50" s="32"/>
      <c r="D50" s="25"/>
      <c r="E50" s="9"/>
      <c r="F50" s="9"/>
    </row>
    <row r="51" spans="1:6" ht="15" thickBot="1">
      <c r="A51" s="57" t="s">
        <v>380</v>
      </c>
      <c r="B51" s="285" t="s">
        <v>271</v>
      </c>
      <c r="C51" s="286"/>
      <c r="D51" s="62" t="s">
        <v>231</v>
      </c>
      <c r="E51" s="9"/>
      <c r="F51" s="9"/>
    </row>
    <row r="52" spans="1:6" ht="15" thickBot="1">
      <c r="A52" s="9"/>
      <c r="B52" s="14" t="s">
        <v>0</v>
      </c>
      <c r="C52" s="12" t="s">
        <v>1</v>
      </c>
      <c r="D52" s="13" t="s">
        <v>2</v>
      </c>
      <c r="E52" s="9"/>
      <c r="F52" s="9"/>
    </row>
    <row r="53" spans="1:6">
      <c r="A53" s="9"/>
      <c r="B53" s="26" t="s">
        <v>3</v>
      </c>
      <c r="C53" s="280" t="s">
        <v>253</v>
      </c>
      <c r="D53" s="26" t="s">
        <v>232</v>
      </c>
      <c r="E53" s="9"/>
      <c r="F53" s="9"/>
    </row>
    <row r="54" spans="1:6">
      <c r="A54" s="9"/>
      <c r="B54" s="177" t="s">
        <v>4</v>
      </c>
      <c r="C54" s="281"/>
      <c r="D54" s="36" t="s">
        <v>254</v>
      </c>
      <c r="E54" s="9"/>
    </row>
    <row r="55" spans="1:6">
      <c r="A55" s="9"/>
      <c r="B55" s="177" t="s">
        <v>5</v>
      </c>
      <c r="C55" s="282"/>
      <c r="D55" s="31" t="s">
        <v>255</v>
      </c>
      <c r="E55" s="9"/>
      <c r="F55" s="9"/>
    </row>
    <row r="56" spans="1:6">
      <c r="A56" s="9"/>
      <c r="B56" s="177" t="s">
        <v>6</v>
      </c>
      <c r="C56" s="283" t="s">
        <v>234</v>
      </c>
      <c r="D56" s="35" t="s">
        <v>233</v>
      </c>
      <c r="E56" s="9"/>
      <c r="F56" s="9"/>
    </row>
    <row r="57" spans="1:6">
      <c r="A57" s="9"/>
      <c r="B57" s="177" t="s">
        <v>7</v>
      </c>
      <c r="C57" s="284"/>
      <c r="D57" s="27" t="s">
        <v>256</v>
      </c>
      <c r="E57" s="9"/>
      <c r="F57" s="9"/>
    </row>
    <row r="58" spans="1:6" ht="29">
      <c r="A58" s="9"/>
      <c r="B58" s="177" t="s">
        <v>8</v>
      </c>
      <c r="C58" s="37" t="s">
        <v>235</v>
      </c>
      <c r="D58" s="38" t="s">
        <v>236</v>
      </c>
      <c r="E58" s="9"/>
      <c r="F58" s="9"/>
    </row>
    <row r="59" spans="1:6">
      <c r="A59" s="9"/>
      <c r="B59" s="177" t="s">
        <v>9</v>
      </c>
      <c r="C59" s="278" t="s">
        <v>257</v>
      </c>
      <c r="D59" s="26" t="s">
        <v>237</v>
      </c>
      <c r="E59" s="9"/>
      <c r="F59" s="9"/>
    </row>
    <row r="60" spans="1:6">
      <c r="A60" s="9"/>
      <c r="B60" s="39" t="s">
        <v>10</v>
      </c>
      <c r="C60" s="279"/>
      <c r="D60" s="39" t="s">
        <v>258</v>
      </c>
      <c r="E60" s="9"/>
      <c r="F60" s="9"/>
    </row>
    <row r="61" spans="1:6">
      <c r="A61" s="9"/>
      <c r="B61" s="17"/>
      <c r="C61" s="17"/>
      <c r="D61" s="17"/>
      <c r="E61" s="9"/>
      <c r="F61" s="9"/>
    </row>
    <row r="62" spans="1:6" hidden="1">
      <c r="A62" s="9"/>
      <c r="B62" s="42"/>
      <c r="C62" s="42"/>
      <c r="D62" s="42" t="s">
        <v>261</v>
      </c>
      <c r="E62" s="9"/>
      <c r="F62" s="9"/>
    </row>
    <row r="63" spans="1:6" hidden="1">
      <c r="A63" s="9"/>
      <c r="B63" s="42"/>
      <c r="C63" s="42"/>
      <c r="D63" s="42" t="s">
        <v>262</v>
      </c>
      <c r="E63" s="9"/>
      <c r="F63" s="9"/>
    </row>
    <row r="64" spans="1:6" hidden="1">
      <c r="A64" s="9"/>
      <c r="B64" s="17"/>
      <c r="C64" s="42"/>
      <c r="D64" s="17" t="s">
        <v>263</v>
      </c>
      <c r="E64" s="9"/>
      <c r="F64" s="9"/>
    </row>
    <row r="65" spans="1:6" hidden="1">
      <c r="A65" s="9"/>
      <c r="B65" s="42"/>
      <c r="C65" s="42"/>
      <c r="D65" s="1" t="s">
        <v>260</v>
      </c>
      <c r="E65" s="9"/>
      <c r="F65" s="9"/>
    </row>
    <row r="66" spans="1:6" hidden="1">
      <c r="A66" s="9"/>
      <c r="B66" s="42"/>
      <c r="C66" s="42"/>
      <c r="D66" s="42"/>
      <c r="E66" s="9"/>
      <c r="F66" s="9"/>
    </row>
    <row r="67" spans="1:6">
      <c r="A67" s="9"/>
      <c r="B67" s="17"/>
      <c r="C67" s="17"/>
      <c r="D67" s="17"/>
      <c r="E67" s="9"/>
      <c r="F67" s="9"/>
    </row>
  </sheetData>
  <mergeCells count="14">
    <mergeCell ref="B2:C2"/>
    <mergeCell ref="B20:C20"/>
    <mergeCell ref="B31:C31"/>
    <mergeCell ref="C22:C24"/>
    <mergeCell ref="C4:C6"/>
    <mergeCell ref="C7:C17"/>
    <mergeCell ref="C59:C60"/>
    <mergeCell ref="C53:C55"/>
    <mergeCell ref="C56:C57"/>
    <mergeCell ref="B51:C51"/>
    <mergeCell ref="C25:C28"/>
    <mergeCell ref="C33:C38"/>
    <mergeCell ref="C39:C44"/>
    <mergeCell ref="C45:C4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BE797-F7F7-476B-A16F-A9E5847903A6}">
  <dimension ref="A1:E43"/>
  <sheetViews>
    <sheetView topLeftCell="C1" workbookViewId="0">
      <selection activeCell="E4" sqref="E4"/>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SSC/N8907</v>
      </c>
    </row>
    <row r="2" spans="1:5">
      <c r="A2" s="246" t="s">
        <v>270</v>
      </c>
      <c r="B2" s="246"/>
      <c r="C2" s="246"/>
      <c r="D2" s="246"/>
      <c r="E2" s="134" t="str">
        <f>'Software Development'!D2</f>
        <v>Determine the functional, non-functional and infrastructural requirements for the defined scope of the software solution</v>
      </c>
    </row>
    <row r="3" spans="1:5">
      <c r="A3" s="247" t="s">
        <v>271</v>
      </c>
      <c r="B3" s="247"/>
      <c r="C3" s="247"/>
      <c r="D3" s="247"/>
      <c r="E3" s="118" t="str">
        <f>'NOS List'!F8</f>
        <v>This unit is about analysing the business process outcomes and mapping all the technical requirements which specify the behaviour and quality attributes of the software application</v>
      </c>
    </row>
    <row r="4" spans="1:5">
      <c r="A4" s="247" t="s">
        <v>266</v>
      </c>
      <c r="B4" s="247"/>
      <c r="C4" s="247"/>
      <c r="D4" s="247"/>
      <c r="E4" s="135">
        <v>5</v>
      </c>
    </row>
    <row r="5" spans="1:5">
      <c r="A5" s="119" t="s">
        <v>1</v>
      </c>
      <c r="B5" s="259" t="s">
        <v>329</v>
      </c>
      <c r="C5" s="259"/>
      <c r="D5" s="248"/>
      <c r="E5" s="134" t="s">
        <v>536</v>
      </c>
    </row>
    <row r="6" spans="1:5" ht="12" customHeight="1">
      <c r="A6" s="266" t="s">
        <v>319</v>
      </c>
      <c r="B6" s="277" t="s">
        <v>534</v>
      </c>
      <c r="C6" s="277"/>
      <c r="D6" s="120" t="str">
        <f>Consultant!B21</f>
        <v>PC1</v>
      </c>
      <c r="E6" s="134" t="str">
        <f>'Software Development'!D4</f>
        <v>Collaborate with cross-functional team to determine the requirements, scope (such as goals, tasks, costs and deadlines) and boundary conditions for the development of 3dp application</v>
      </c>
    </row>
    <row r="7" spans="1:5" ht="11.5" customHeight="1">
      <c r="A7" s="267"/>
      <c r="B7" s="277"/>
      <c r="C7" s="277"/>
      <c r="D7" s="120" t="str">
        <f>Consultant!B22</f>
        <v>PC2</v>
      </c>
      <c r="E7" s="134" t="str">
        <f>'Software Development'!D5</f>
        <v>Document business processes and the major functionalities of the application</v>
      </c>
    </row>
    <row r="8" spans="1:5" ht="11.5" customHeight="1">
      <c r="A8" s="267"/>
      <c r="B8" s="277"/>
      <c r="C8" s="277"/>
      <c r="D8" s="120" t="str">
        <f>Consultant!B23</f>
        <v>PC3</v>
      </c>
      <c r="E8" s="134" t="str">
        <f>'Software Development'!D6</f>
        <v>Document features and specifications required for the application</v>
      </c>
    </row>
    <row r="9" spans="1:5" ht="12" customHeight="1">
      <c r="A9" s="267"/>
      <c r="B9" s="277" t="s">
        <v>535</v>
      </c>
      <c r="C9" s="277"/>
      <c r="D9" s="120" t="str">
        <f>Consultant!B24</f>
        <v>PC4</v>
      </c>
      <c r="E9" s="134" t="str">
        <f>'Software Development'!D7</f>
        <v xml:space="preserve">Determine the types of data to be controlled and processed </v>
      </c>
    </row>
    <row r="10" spans="1:5" ht="11.5" customHeight="1">
      <c r="A10" s="267"/>
      <c r="B10" s="277"/>
      <c r="C10" s="277"/>
      <c r="D10" s="120" t="str">
        <f>Consultant!B25</f>
        <v>PC5</v>
      </c>
      <c r="E10" s="134" t="str">
        <f>'Software Development'!D8</f>
        <v xml:space="preserve">Identify key infrastructural elements including all physical and virtual resources required for software development </v>
      </c>
    </row>
    <row r="11" spans="1:5" ht="11.5" customHeight="1">
      <c r="A11" s="267"/>
      <c r="B11" s="277"/>
      <c r="C11" s="277"/>
      <c r="D11" s="120" t="str">
        <f>Consultant!B26</f>
        <v>PC6</v>
      </c>
      <c r="E11" s="134" t="str">
        <f>'Software Development'!D9</f>
        <v>Describe the visual properties, usability, and database requirements of the 3dp application</v>
      </c>
    </row>
    <row r="12" spans="1:5" ht="11.5" customHeight="1">
      <c r="A12" s="267"/>
      <c r="B12" s="277"/>
      <c r="C12" s="277"/>
      <c r="D12" s="120" t="str">
        <f>Consultant!B27</f>
        <v>PC7</v>
      </c>
      <c r="E12" s="134" t="str">
        <f>'Software Development'!D10</f>
        <v>Define the application infrastructure configurations required for hosting 3dp process</v>
      </c>
    </row>
    <row r="13" spans="1:5" ht="12" customHeight="1">
      <c r="A13" s="267"/>
      <c r="B13" s="277"/>
      <c r="C13" s="277"/>
      <c r="D13" s="120" t="str">
        <f>Consultant!B28</f>
        <v>PC8</v>
      </c>
      <c r="E13" s="134" t="str">
        <f>'Software Development'!D11</f>
        <v>Determine tools required for efficient infrastructure management (such as configuration management, authentication management, monitoring etc.)</v>
      </c>
    </row>
    <row r="14" spans="1:5" ht="12" customHeight="1">
      <c r="A14" s="136"/>
      <c r="B14" s="277"/>
      <c r="C14" s="277"/>
      <c r="D14" s="120" t="str">
        <f>Consultant!B29</f>
        <v>PC9</v>
      </c>
      <c r="E14" s="134" t="str">
        <f>'Software Development'!D12</f>
        <v xml:space="preserve">Understand the interaction between the application and operating systems, hardware and users   </v>
      </c>
    </row>
    <row r="15" spans="1:5" ht="12" customHeight="1">
      <c r="A15" s="136"/>
      <c r="B15" s="277"/>
      <c r="C15" s="277"/>
      <c r="D15" s="120" t="str">
        <f>Consultant!B30</f>
        <v>PC10</v>
      </c>
      <c r="E15" s="134" t="str">
        <f>'Software Development'!D13</f>
        <v>Determine ways to integrate the software applications with already existing systems</v>
      </c>
    </row>
    <row r="16" spans="1:5" ht="12" customHeight="1">
      <c r="A16" s="136"/>
      <c r="B16" s="277"/>
      <c r="C16" s="277"/>
      <c r="D16" s="120" t="s">
        <v>14</v>
      </c>
      <c r="E16" s="134" t="str">
        <f>'Software Development'!D14</f>
        <v>Understand ways to integrate the application with other technologies such as AI, ML, Cloud Computing, IoT</v>
      </c>
    </row>
    <row r="17" spans="1:5" ht="12" customHeight="1">
      <c r="A17" s="136"/>
      <c r="B17" s="277"/>
      <c r="C17" s="277"/>
      <c r="D17" s="120" t="s">
        <v>15</v>
      </c>
      <c r="E17" s="134" t="str">
        <f>'Software Development'!D15</f>
        <v>Define SLAs (service level agreements) for the applications</v>
      </c>
    </row>
    <row r="18" spans="1:5" ht="12" customHeight="1">
      <c r="A18" s="136"/>
      <c r="B18" s="277"/>
      <c r="C18" s="277"/>
      <c r="D18" s="120" t="s">
        <v>16</v>
      </c>
      <c r="E18" s="134" t="str">
        <f>'Software Development'!D16</f>
        <v>Define compliance and regulatory requirements for the application</v>
      </c>
    </row>
    <row r="19" spans="1:5" ht="12" customHeight="1">
      <c r="A19" s="136"/>
      <c r="B19" s="277"/>
      <c r="C19" s="277"/>
      <c r="D19" s="120" t="s">
        <v>17</v>
      </c>
      <c r="E19" s="134" t="str">
        <f>'Software Development'!D17</f>
        <v>Gather the capacity and scalability requirements of the application</v>
      </c>
    </row>
    <row r="20" spans="1:5">
      <c r="A20" s="246" t="s">
        <v>330</v>
      </c>
      <c r="B20" s="261" t="s">
        <v>320</v>
      </c>
      <c r="C20" s="261"/>
      <c r="D20" s="120" t="s">
        <v>331</v>
      </c>
      <c r="E20" s="134" t="s">
        <v>332</v>
      </c>
    </row>
    <row r="21" spans="1:5">
      <c r="A21" s="246"/>
      <c r="B21" s="248"/>
      <c r="C21" s="248"/>
      <c r="D21" s="120" t="s">
        <v>333</v>
      </c>
      <c r="E21" s="134" t="s">
        <v>334</v>
      </c>
    </row>
    <row r="22" spans="1:5">
      <c r="A22" s="246"/>
      <c r="B22" s="248"/>
      <c r="C22" s="248"/>
      <c r="D22" s="120" t="s">
        <v>335</v>
      </c>
      <c r="E22" s="134" t="s">
        <v>336</v>
      </c>
    </row>
    <row r="23" spans="1:5">
      <c r="A23" s="246"/>
      <c r="B23" s="248"/>
      <c r="C23" s="248"/>
      <c r="D23" s="120" t="s">
        <v>337</v>
      </c>
      <c r="E23" s="134" t="s">
        <v>340</v>
      </c>
    </row>
    <row r="24" spans="1:5">
      <c r="A24" s="246"/>
      <c r="B24" s="248" t="s">
        <v>321</v>
      </c>
      <c r="C24" s="248"/>
      <c r="D24" s="120" t="s">
        <v>341</v>
      </c>
      <c r="E24" s="134" t="s">
        <v>342</v>
      </c>
    </row>
    <row r="25" spans="1:5">
      <c r="A25" s="246"/>
      <c r="B25" s="248"/>
      <c r="C25" s="248"/>
      <c r="D25" s="120" t="s">
        <v>343</v>
      </c>
      <c r="E25" s="175" t="s">
        <v>344</v>
      </c>
    </row>
    <row r="26" spans="1:5">
      <c r="A26" s="246"/>
      <c r="B26" s="248"/>
      <c r="C26" s="248"/>
      <c r="D26" s="120" t="s">
        <v>345</v>
      </c>
      <c r="E26" s="134" t="s">
        <v>583</v>
      </c>
    </row>
    <row r="27" spans="1:5">
      <c r="A27" s="246"/>
      <c r="B27" s="248"/>
      <c r="C27" s="248"/>
      <c r="D27" s="120" t="s">
        <v>347</v>
      </c>
      <c r="E27" s="134" t="s">
        <v>348</v>
      </c>
    </row>
    <row r="28" spans="1:5">
      <c r="A28" s="246"/>
      <c r="B28" s="248"/>
      <c r="C28" s="248"/>
      <c r="D28" s="120" t="s">
        <v>349</v>
      </c>
      <c r="E28" s="134" t="s">
        <v>584</v>
      </c>
    </row>
    <row r="29" spans="1:5">
      <c r="A29" s="246"/>
      <c r="B29" s="248"/>
      <c r="C29" s="248"/>
      <c r="D29" s="120" t="s">
        <v>351</v>
      </c>
      <c r="E29" s="134" t="s">
        <v>585</v>
      </c>
    </row>
    <row r="30" spans="1:5">
      <c r="A30" s="246"/>
      <c r="B30" s="248"/>
      <c r="C30" s="248"/>
      <c r="D30" s="120" t="s">
        <v>495</v>
      </c>
      <c r="E30" s="134" t="s">
        <v>586</v>
      </c>
    </row>
    <row r="31" spans="1:5" ht="12" customHeight="1">
      <c r="A31" s="299" t="s">
        <v>322</v>
      </c>
      <c r="B31" s="302" t="s">
        <v>323</v>
      </c>
      <c r="C31" s="302" t="s">
        <v>353</v>
      </c>
      <c r="D31" s="120" t="s">
        <v>528</v>
      </c>
      <c r="E31" s="172" t="s">
        <v>509</v>
      </c>
    </row>
    <row r="32" spans="1:5">
      <c r="A32" s="300"/>
      <c r="B32" s="303"/>
      <c r="C32" s="303"/>
      <c r="D32" s="120" t="s">
        <v>530</v>
      </c>
      <c r="E32" s="172" t="s">
        <v>510</v>
      </c>
    </row>
    <row r="33" spans="1:5">
      <c r="A33" s="300"/>
      <c r="B33" s="303"/>
      <c r="C33" s="303"/>
      <c r="D33" s="120" t="s">
        <v>531</v>
      </c>
      <c r="E33" s="172" t="s">
        <v>511</v>
      </c>
    </row>
    <row r="34" spans="1:5">
      <c r="A34" s="300"/>
      <c r="B34" s="303"/>
      <c r="C34" s="304"/>
      <c r="D34" s="120" t="s">
        <v>532</v>
      </c>
      <c r="E34" s="172" t="s">
        <v>512</v>
      </c>
    </row>
    <row r="35" spans="1:5">
      <c r="A35" s="300"/>
      <c r="B35" s="303"/>
      <c r="C35" s="302" t="s">
        <v>514</v>
      </c>
      <c r="D35" s="120" t="s">
        <v>533</v>
      </c>
      <c r="E35" s="172" t="s">
        <v>513</v>
      </c>
    </row>
    <row r="36" spans="1:5">
      <c r="A36" s="300"/>
      <c r="B36" s="303"/>
      <c r="C36" s="304"/>
      <c r="D36" s="173" t="s">
        <v>538</v>
      </c>
      <c r="E36" s="172" t="s">
        <v>439</v>
      </c>
    </row>
    <row r="37" spans="1:5">
      <c r="A37" s="300"/>
      <c r="B37" s="303"/>
      <c r="C37" s="173" t="s">
        <v>356</v>
      </c>
      <c r="D37" s="173" t="s">
        <v>539</v>
      </c>
      <c r="E37" s="174" t="s">
        <v>358</v>
      </c>
    </row>
    <row r="38" spans="1:5">
      <c r="A38" s="300"/>
      <c r="B38" s="303"/>
      <c r="C38" s="173" t="s">
        <v>362</v>
      </c>
      <c r="D38" s="173" t="s">
        <v>540</v>
      </c>
      <c r="E38" s="174" t="s">
        <v>364</v>
      </c>
    </row>
    <row r="39" spans="1:5">
      <c r="A39" s="301"/>
      <c r="B39" s="304"/>
      <c r="C39" s="173" t="s">
        <v>365</v>
      </c>
      <c r="D39" s="173" t="s">
        <v>541</v>
      </c>
      <c r="E39" s="174" t="s">
        <v>367</v>
      </c>
    </row>
    <row r="40" spans="1:5" ht="12" thickBot="1"/>
    <row r="41" spans="1:5" ht="15" thickBot="1">
      <c r="A41" s="249" t="s">
        <v>324</v>
      </c>
      <c r="B41" s="249"/>
      <c r="C41" s="123" t="s">
        <v>325</v>
      </c>
    </row>
    <row r="42" spans="1:5" ht="12" thickBot="1"/>
    <row r="43" spans="1:5" ht="15" thickBot="1">
      <c r="A43" s="249" t="s">
        <v>368</v>
      </c>
      <c r="B43" s="249"/>
      <c r="C43" s="123" t="s">
        <v>325</v>
      </c>
    </row>
  </sheetData>
  <mergeCells count="17">
    <mergeCell ref="A6:A13"/>
    <mergeCell ref="B6:C8"/>
    <mergeCell ref="B9:C19"/>
    <mergeCell ref="A31:A39"/>
    <mergeCell ref="B31:B39"/>
    <mergeCell ref="C31:C34"/>
    <mergeCell ref="C35:C36"/>
    <mergeCell ref="A1:D1"/>
    <mergeCell ref="A2:D2"/>
    <mergeCell ref="A3:D3"/>
    <mergeCell ref="A4:D4"/>
    <mergeCell ref="B5:D5"/>
    <mergeCell ref="A43:B43"/>
    <mergeCell ref="A20:A30"/>
    <mergeCell ref="B20:C23"/>
    <mergeCell ref="B24:C30"/>
    <mergeCell ref="A41:B41"/>
  </mergeCells>
  <hyperlinks>
    <hyperlink ref="C41" location="'NOS List'!A1" display="Back" xr:uid="{9EFE0E4B-06D6-484A-9F5F-E65D544020A4}"/>
    <hyperlink ref="C43" location="'Role List'!A1" display="Back" xr:uid="{5A550CC9-FC71-4C6B-98FB-F408295C6C2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81C48-5CA0-401E-8EA1-3E72592CA131}">
  <dimension ref="A1:E36"/>
  <sheetViews>
    <sheetView topLeftCell="C1" workbookViewId="0">
      <selection activeCell="E4" sqref="E4"/>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SSC/N8908</v>
      </c>
    </row>
    <row r="2" spans="1:5">
      <c r="A2" s="246" t="s">
        <v>270</v>
      </c>
      <c r="B2" s="246"/>
      <c r="C2" s="246"/>
      <c r="D2" s="246"/>
      <c r="E2" s="134" t="str">
        <f>'Software Development'!D20</f>
        <v>Translate the 3dp processes into relevant application storyboards, technical wireframes, and data flows in the software architecture</v>
      </c>
    </row>
    <row r="3" spans="1:5" ht="23">
      <c r="A3" s="247" t="s">
        <v>271</v>
      </c>
      <c r="B3" s="247"/>
      <c r="C3" s="247"/>
      <c r="D3" s="247"/>
      <c r="E3" s="134" t="str">
        <f>'NOS List'!F9</f>
        <v>This unit is about outlining the technical architecture and design patterns of the software applications in form of conceptual elaboration and intuitive visualization of the production processes</v>
      </c>
    </row>
    <row r="4" spans="1:5">
      <c r="A4" s="247" t="s">
        <v>266</v>
      </c>
      <c r="B4" s="247"/>
      <c r="C4" s="247"/>
      <c r="D4" s="247"/>
      <c r="E4" s="135">
        <v>5</v>
      </c>
    </row>
    <row r="5" spans="1:5">
      <c r="A5" s="119" t="s">
        <v>1</v>
      </c>
      <c r="B5" s="259" t="s">
        <v>329</v>
      </c>
      <c r="C5" s="259"/>
      <c r="D5" s="248"/>
      <c r="E5" s="134" t="s">
        <v>537</v>
      </c>
    </row>
    <row r="6" spans="1:5" ht="12" customHeight="1">
      <c r="A6" s="266" t="s">
        <v>319</v>
      </c>
      <c r="B6" s="277" t="s">
        <v>243</v>
      </c>
      <c r="C6" s="277"/>
      <c r="D6" s="120" t="str">
        <f>Consultant!B21</f>
        <v>PC1</v>
      </c>
      <c r="E6" s="134" t="str">
        <f>'Software Development'!D22</f>
        <v>Create storyboards for providing high-level view of the processes involved in development</v>
      </c>
    </row>
    <row r="7" spans="1:5" ht="11.5" customHeight="1">
      <c r="A7" s="267"/>
      <c r="B7" s="277"/>
      <c r="C7" s="277"/>
      <c r="D7" s="120" t="str">
        <f>Consultant!B22</f>
        <v>PC2</v>
      </c>
      <c r="E7" s="134" t="str">
        <f>'Software Development'!D23</f>
        <v>Provide multiple versions of technical wireframes to showcase the functionalities of the software</v>
      </c>
    </row>
    <row r="8" spans="1:5" ht="11.5" customHeight="1">
      <c r="A8" s="267"/>
      <c r="B8" s="277"/>
      <c r="C8" s="277"/>
      <c r="D8" s="120" t="str">
        <f>Consultant!B23</f>
        <v>PC3</v>
      </c>
      <c r="E8" s="134" t="str">
        <f>'Software Development'!D24</f>
        <v>Develop data flow diagrams to provide representation of information flow across the 3dp system</v>
      </c>
    </row>
    <row r="9" spans="1:5" ht="12" customHeight="1">
      <c r="A9" s="267"/>
      <c r="B9" s="277" t="s">
        <v>244</v>
      </c>
      <c r="C9" s="277"/>
      <c r="D9" s="120" t="str">
        <f>Consultant!B24</f>
        <v>PC4</v>
      </c>
      <c r="E9" s="134" t="str">
        <f>'Software Development'!D25</f>
        <v>Develop cloud-based application and multi-system integration architecture</v>
      </c>
    </row>
    <row r="10" spans="1:5" ht="11.5" customHeight="1">
      <c r="A10" s="267"/>
      <c r="B10" s="277"/>
      <c r="C10" s="277"/>
      <c r="D10" s="120" t="str">
        <f>Consultant!B25</f>
        <v>PC5</v>
      </c>
      <c r="E10" s="134" t="str">
        <f>'Software Development'!D26</f>
        <v>Identify the advantages that micro-service architecture can bring as compared to monolithic application architecture in 3dp context</v>
      </c>
    </row>
    <row r="11" spans="1:5" ht="11.5" customHeight="1">
      <c r="A11" s="267"/>
      <c r="B11" s="277"/>
      <c r="C11" s="277"/>
      <c r="D11" s="120" t="str">
        <f>Consultant!B26</f>
        <v>PC6</v>
      </c>
      <c r="E11" s="134" t="str">
        <f>'Software Development'!D27</f>
        <v xml:space="preserve">Identify decoupled services that can run independently on the software application to increase the efficiency and speed of the 3dp process </v>
      </c>
    </row>
    <row r="12" spans="1:5" ht="11.5" customHeight="1">
      <c r="A12" s="267"/>
      <c r="B12" s="277"/>
      <c r="C12" s="277"/>
      <c r="D12" s="120" t="str">
        <f>Consultant!B27</f>
        <v>PC7</v>
      </c>
      <c r="E12" s="134" t="str">
        <f>'Software Development'!D28</f>
        <v>Develop GUI-based interface to interact with the firmware of the 3D printers</v>
      </c>
    </row>
    <row r="13" spans="1:5">
      <c r="A13" s="246" t="s">
        <v>330</v>
      </c>
      <c r="B13" s="261" t="s">
        <v>320</v>
      </c>
      <c r="C13" s="261"/>
      <c r="D13" s="120" t="s">
        <v>331</v>
      </c>
      <c r="E13" s="117" t="s">
        <v>332</v>
      </c>
    </row>
    <row r="14" spans="1:5">
      <c r="A14" s="246"/>
      <c r="B14" s="248"/>
      <c r="C14" s="248"/>
      <c r="D14" s="120" t="s">
        <v>333</v>
      </c>
      <c r="E14" s="117" t="s">
        <v>334</v>
      </c>
    </row>
    <row r="15" spans="1:5">
      <c r="A15" s="246"/>
      <c r="B15" s="248"/>
      <c r="C15" s="248"/>
      <c r="D15" s="120" t="s">
        <v>335</v>
      </c>
      <c r="E15" s="117" t="s">
        <v>336</v>
      </c>
    </row>
    <row r="16" spans="1:5">
      <c r="A16" s="246"/>
      <c r="B16" s="248"/>
      <c r="C16" s="248"/>
      <c r="D16" s="120" t="s">
        <v>337</v>
      </c>
      <c r="E16" s="117" t="s">
        <v>340</v>
      </c>
    </row>
    <row r="17" spans="1:5">
      <c r="A17" s="246"/>
      <c r="B17" s="248" t="s">
        <v>321</v>
      </c>
      <c r="C17" s="248"/>
      <c r="D17" s="120" t="s">
        <v>341</v>
      </c>
      <c r="E17" s="134" t="s">
        <v>342</v>
      </c>
    </row>
    <row r="18" spans="1:5">
      <c r="A18" s="246"/>
      <c r="B18" s="248"/>
      <c r="C18" s="248"/>
      <c r="D18" s="120" t="s">
        <v>343</v>
      </c>
      <c r="E18" s="175" t="s">
        <v>628</v>
      </c>
    </row>
    <row r="19" spans="1:5">
      <c r="A19" s="246"/>
      <c r="B19" s="248"/>
      <c r="C19" s="248"/>
      <c r="D19" s="120" t="s">
        <v>345</v>
      </c>
      <c r="E19" s="134" t="s">
        <v>346</v>
      </c>
    </row>
    <row r="20" spans="1:5">
      <c r="A20" s="246"/>
      <c r="B20" s="248"/>
      <c r="C20" s="248"/>
      <c r="D20" s="120" t="s">
        <v>347</v>
      </c>
      <c r="E20" s="134" t="s">
        <v>593</v>
      </c>
    </row>
    <row r="21" spans="1:5">
      <c r="A21" s="246"/>
      <c r="B21" s="248"/>
      <c r="C21" s="248"/>
      <c r="D21" s="120" t="s">
        <v>349</v>
      </c>
      <c r="E21" s="134" t="s">
        <v>594</v>
      </c>
    </row>
    <row r="22" spans="1:5">
      <c r="A22" s="246"/>
      <c r="B22" s="248"/>
      <c r="C22" s="248"/>
      <c r="D22" s="120" t="s">
        <v>351</v>
      </c>
      <c r="E22" s="134" t="s">
        <v>629</v>
      </c>
    </row>
    <row r="23" spans="1:5" ht="12" customHeight="1">
      <c r="A23" s="299" t="s">
        <v>322</v>
      </c>
      <c r="B23" s="302" t="s">
        <v>323</v>
      </c>
      <c r="C23" s="302" t="s">
        <v>353</v>
      </c>
      <c r="D23" s="120" t="s">
        <v>528</v>
      </c>
      <c r="E23" s="172" t="s">
        <v>509</v>
      </c>
    </row>
    <row r="24" spans="1:5">
      <c r="A24" s="300"/>
      <c r="B24" s="303"/>
      <c r="C24" s="303"/>
      <c r="D24" s="120" t="s">
        <v>530</v>
      </c>
      <c r="E24" s="172" t="s">
        <v>510</v>
      </c>
    </row>
    <row r="25" spans="1:5">
      <c r="A25" s="300"/>
      <c r="B25" s="303"/>
      <c r="C25" s="303"/>
      <c r="D25" s="120" t="s">
        <v>531</v>
      </c>
      <c r="E25" s="172" t="s">
        <v>511</v>
      </c>
    </row>
    <row r="26" spans="1:5">
      <c r="A26" s="300"/>
      <c r="B26" s="303"/>
      <c r="C26" s="304"/>
      <c r="D26" s="120" t="s">
        <v>532</v>
      </c>
      <c r="E26" s="172" t="s">
        <v>512</v>
      </c>
    </row>
    <row r="27" spans="1:5">
      <c r="A27" s="300"/>
      <c r="B27" s="303"/>
      <c r="C27" s="302" t="s">
        <v>514</v>
      </c>
      <c r="D27" s="120" t="s">
        <v>533</v>
      </c>
      <c r="E27" s="172" t="s">
        <v>513</v>
      </c>
    </row>
    <row r="28" spans="1:5">
      <c r="A28" s="300"/>
      <c r="B28" s="303"/>
      <c r="C28" s="304"/>
      <c r="D28" s="173" t="s">
        <v>538</v>
      </c>
      <c r="E28" s="172" t="s">
        <v>439</v>
      </c>
    </row>
    <row r="29" spans="1:5">
      <c r="A29" s="300"/>
      <c r="B29" s="303"/>
      <c r="C29" s="173" t="s">
        <v>356</v>
      </c>
      <c r="D29" s="173" t="s">
        <v>539</v>
      </c>
      <c r="E29" s="174" t="s">
        <v>358</v>
      </c>
    </row>
    <row r="30" spans="1:5">
      <c r="A30" s="300"/>
      <c r="B30" s="303"/>
      <c r="C30" s="173" t="s">
        <v>362</v>
      </c>
      <c r="D30" s="173" t="s">
        <v>540</v>
      </c>
      <c r="E30" s="174" t="s">
        <v>364</v>
      </c>
    </row>
    <row r="31" spans="1:5">
      <c r="A31" s="301"/>
      <c r="B31" s="304"/>
      <c r="C31" s="173" t="s">
        <v>365</v>
      </c>
      <c r="D31" s="173" t="s">
        <v>541</v>
      </c>
      <c r="E31" s="174" t="s">
        <v>367</v>
      </c>
    </row>
    <row r="33" spans="1:3" ht="12" thickBot="1"/>
    <row r="34" spans="1:3" ht="15" thickBot="1">
      <c r="A34" s="249" t="s">
        <v>324</v>
      </c>
      <c r="B34" s="249"/>
      <c r="C34" s="123" t="s">
        <v>325</v>
      </c>
    </row>
    <row r="35" spans="1:3" ht="12" thickBot="1"/>
    <row r="36" spans="1:3" ht="15" thickBot="1">
      <c r="A36" s="249" t="s">
        <v>368</v>
      </c>
      <c r="B36" s="249"/>
      <c r="C36" s="123" t="s">
        <v>325</v>
      </c>
    </row>
  </sheetData>
  <mergeCells count="17">
    <mergeCell ref="A6:A12"/>
    <mergeCell ref="A23:A31"/>
    <mergeCell ref="B23:B31"/>
    <mergeCell ref="C23:C26"/>
    <mergeCell ref="C27:C28"/>
    <mergeCell ref="B6:C8"/>
    <mergeCell ref="B9:C12"/>
    <mergeCell ref="A1:D1"/>
    <mergeCell ref="A2:D2"/>
    <mergeCell ref="A3:D3"/>
    <mergeCell ref="A4:D4"/>
    <mergeCell ref="B5:D5"/>
    <mergeCell ref="A36:B36"/>
    <mergeCell ref="A13:A22"/>
    <mergeCell ref="B13:C16"/>
    <mergeCell ref="B17:C22"/>
    <mergeCell ref="A34:B34"/>
  </mergeCells>
  <hyperlinks>
    <hyperlink ref="C34" location="'NOS List'!A1" display="Back" xr:uid="{73DB489E-4C68-4242-8944-BB03DFF04B34}"/>
    <hyperlink ref="C36" location="'Role List'!A1" display="Back" xr:uid="{EDEB3A93-453C-4BEB-B596-8CB097EF003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A4FDE-2790-4EB1-BD21-761B3D4F3FF7}">
  <dimension ref="A1:E46"/>
  <sheetViews>
    <sheetView topLeftCell="C1" workbookViewId="0">
      <selection activeCell="E4" sqref="E4"/>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SSC/N8909</v>
      </c>
    </row>
    <row r="2" spans="1:5">
      <c r="A2" s="246" t="s">
        <v>270</v>
      </c>
      <c r="B2" s="246"/>
      <c r="C2" s="246"/>
      <c r="D2" s="246"/>
      <c r="E2" s="134" t="str">
        <f>'Software Development'!D31</f>
        <v>Build high-performance software applications by developing embedded code, data structures and algorithms</v>
      </c>
    </row>
    <row r="3" spans="1:5">
      <c r="A3" s="247" t="s">
        <v>271</v>
      </c>
      <c r="B3" s="247"/>
      <c r="C3" s="247"/>
      <c r="D3" s="247"/>
      <c r="E3" s="134" t="str">
        <f>'NOS List'!F10</f>
        <v>This unit is about developing an ecosystem of scalable and interoperable, service-oriented software solutions for print-preparation and production processing</v>
      </c>
    </row>
    <row r="4" spans="1:5">
      <c r="A4" s="247" t="s">
        <v>266</v>
      </c>
      <c r="B4" s="247"/>
      <c r="C4" s="247"/>
      <c r="D4" s="247"/>
      <c r="E4" s="135">
        <v>5</v>
      </c>
    </row>
    <row r="5" spans="1:5">
      <c r="A5" s="119" t="s">
        <v>1</v>
      </c>
      <c r="B5" s="248" t="s">
        <v>329</v>
      </c>
      <c r="C5" s="248"/>
      <c r="D5" s="248"/>
      <c r="E5" s="134" t="s">
        <v>599</v>
      </c>
    </row>
    <row r="6" spans="1:5" ht="12" customHeight="1">
      <c r="A6" s="256" t="s">
        <v>319</v>
      </c>
      <c r="B6" s="305" t="s">
        <v>248</v>
      </c>
      <c r="C6" s="306"/>
      <c r="D6" s="120" t="str">
        <f>'Software Development'!B33</f>
        <v>PC1</v>
      </c>
      <c r="E6" s="134" t="str">
        <f>'Software Development'!D33</f>
        <v>Design and develop algorithms for the high-performance execution of our printing processes</v>
      </c>
    </row>
    <row r="7" spans="1:5" ht="11.5" customHeight="1">
      <c r="A7" s="257"/>
      <c r="B7" s="307"/>
      <c r="C7" s="308"/>
      <c r="D7" s="120" t="str">
        <f>'Software Development'!B34</f>
        <v>PC2</v>
      </c>
      <c r="E7" s="134" t="str">
        <f>'Software Development'!D34</f>
        <v>Develop firmware to be installed on the printer to efficiently control 3D printers (such as motion control, translation of G-code to electrical signals)</v>
      </c>
    </row>
    <row r="8" spans="1:5" ht="11.5" customHeight="1">
      <c r="A8" s="257"/>
      <c r="B8" s="307"/>
      <c r="C8" s="308"/>
      <c r="D8" s="120" t="str">
        <f>'Software Development'!B35</f>
        <v>PC3</v>
      </c>
      <c r="E8" s="134" t="str">
        <f>'Software Development'!D35</f>
        <v>Design, build, and maintain efficient, reusable, and reliable code</v>
      </c>
    </row>
    <row r="9" spans="1:5" ht="12" customHeight="1">
      <c r="A9" s="257"/>
      <c r="B9" s="307"/>
      <c r="C9" s="308"/>
      <c r="D9" s="120" t="str">
        <f>'Software Development'!B36</f>
        <v>PC4</v>
      </c>
      <c r="E9" s="134" t="str">
        <f>'Software Development'!D36</f>
        <v>Develop pipelines to extract data from databases and 3dp knowledge bases and digitize information</v>
      </c>
    </row>
    <row r="10" spans="1:5" ht="11.5" customHeight="1">
      <c r="A10" s="257"/>
      <c r="B10" s="307"/>
      <c r="C10" s="308"/>
      <c r="D10" s="120" t="str">
        <f>'Software Development'!B37</f>
        <v>PC5</v>
      </c>
      <c r="E10" s="134" t="str">
        <f>'Software Development'!D37</f>
        <v>Leverage API connections and scripts to integrate already existing software applications and packages</v>
      </c>
    </row>
    <row r="11" spans="1:5" ht="11.5" customHeight="1">
      <c r="A11" s="257"/>
      <c r="B11" s="309"/>
      <c r="C11" s="310"/>
      <c r="D11" s="120" t="str">
        <f>'Software Development'!B38</f>
        <v>PC6</v>
      </c>
      <c r="E11" s="134" t="str">
        <f>'Software Development'!D38</f>
        <v>Develop and deploy software solutions for on-premise and on the cloud while also ensuring coverage of wide range of technologies</v>
      </c>
    </row>
    <row r="12" spans="1:5" ht="11.5" customHeight="1">
      <c r="A12" s="257"/>
      <c r="B12" s="305" t="s">
        <v>224</v>
      </c>
      <c r="C12" s="306"/>
      <c r="D12" s="120" t="str">
        <f>'Software Development'!B39</f>
        <v>PC7</v>
      </c>
      <c r="E12" s="134" t="str">
        <f>'Software Development'!D39</f>
        <v>Identify ways to increase/enhance file import capabilities</v>
      </c>
    </row>
    <row r="13" spans="1:5" ht="12" customHeight="1">
      <c r="A13" s="257"/>
      <c r="B13" s="307"/>
      <c r="C13" s="308"/>
      <c r="D13" s="120" t="str">
        <f>'Software Development'!B40</f>
        <v>PC8</v>
      </c>
      <c r="E13" s="134" t="str">
        <f>'Software Development'!D40</f>
        <v>Secure application data by encrypting data or network connections whenever applicable</v>
      </c>
    </row>
    <row r="14" spans="1:5" ht="12" customHeight="1">
      <c r="A14" s="121"/>
      <c r="B14" s="307"/>
      <c r="C14" s="308"/>
      <c r="D14" s="120" t="str">
        <f>'Software Development'!B41</f>
        <v>PC9</v>
      </c>
      <c r="E14" s="134" t="str">
        <f>'Software Development'!D41</f>
        <v>Focus on solution scalability, analytics, machine learning and security of data</v>
      </c>
    </row>
    <row r="15" spans="1:5" ht="12" customHeight="1">
      <c r="A15" s="121"/>
      <c r="B15" s="307"/>
      <c r="C15" s="308"/>
      <c r="D15" s="120" t="str">
        <f>'Software Development'!B42</f>
        <v>PC10</v>
      </c>
      <c r="E15" s="134" t="str">
        <f>'Software Development'!D42</f>
        <v>Identify potential risks and threats (such as cybersecurity risks, buffer overflow vulnerability etc.) associated with the application</v>
      </c>
    </row>
    <row r="16" spans="1:5" ht="12" customHeight="1">
      <c r="A16" s="125"/>
      <c r="B16" s="307"/>
      <c r="C16" s="308"/>
      <c r="D16" s="120" t="str">
        <f>'Software Development'!B43</f>
        <v>PC11</v>
      </c>
      <c r="E16" s="134" t="str">
        <f>'Software Development'!D43</f>
        <v>Identify and install appropriate security measures in the application design to ensure the security of the application</v>
      </c>
    </row>
    <row r="17" spans="1:5" ht="12" customHeight="1">
      <c r="A17" s="125"/>
      <c r="B17" s="307"/>
      <c r="C17" s="308"/>
      <c r="D17" s="120" t="str">
        <f>'Software Development'!B44</f>
        <v>PC12</v>
      </c>
      <c r="E17" s="134" t="str">
        <f>'Software Development'!D44</f>
        <v>Create mitigation plans and processes to ensure application recovery in case of failure</v>
      </c>
    </row>
    <row r="18" spans="1:5" ht="12" customHeight="1">
      <c r="A18" s="125"/>
      <c r="B18" s="305" t="s">
        <v>227</v>
      </c>
      <c r="C18" s="306"/>
      <c r="D18" s="120" t="str">
        <f>'Software Development'!B45</f>
        <v>PC13</v>
      </c>
      <c r="E18" s="134" t="str">
        <f>'Software Development'!D45</f>
        <v>Validate the integrity of data/file formats throughout the application</v>
      </c>
    </row>
    <row r="19" spans="1:5" ht="12" customHeight="1">
      <c r="A19" s="125"/>
      <c r="B19" s="307"/>
      <c r="C19" s="308"/>
      <c r="D19" s="120" t="str">
        <f>'Software Development'!B46</f>
        <v>PC14</v>
      </c>
      <c r="E19" s="134" t="str">
        <f>'Software Development'!D46</f>
        <v>Implement suitable test frameworks to ensure application performs as per expectations</v>
      </c>
    </row>
    <row r="20" spans="1:5" ht="12" customHeight="1">
      <c r="A20" s="125"/>
      <c r="B20" s="307"/>
      <c r="C20" s="308"/>
      <c r="D20" s="120" t="str">
        <f>'Software Development'!B47</f>
        <v>PC15</v>
      </c>
      <c r="E20" s="134" t="str">
        <f>'Software Development'!D47</f>
        <v>Conduct unit testing of integration testing using appropriate tools and techniques</v>
      </c>
    </row>
    <row r="21" spans="1:5" ht="12" customHeight="1">
      <c r="A21" s="125"/>
      <c r="B21" s="307"/>
      <c r="C21" s="308"/>
      <c r="D21" s="120" t="str">
        <f>'Software Development'!B48</f>
        <v>PC16</v>
      </c>
      <c r="E21" s="134" t="str">
        <f>'Software Development'!D48</f>
        <v xml:space="preserve">Build a suite of automated test cases </v>
      </c>
    </row>
    <row r="22" spans="1:5" ht="12" customHeight="1">
      <c r="A22" s="121"/>
      <c r="B22" s="309"/>
      <c r="C22" s="310"/>
      <c r="D22" s="120" t="str">
        <f>'Software Development'!B49</f>
        <v>PC17</v>
      </c>
      <c r="E22" s="134" t="str">
        <f>'Software Development'!D49</f>
        <v xml:space="preserve">Optimization of software application as per the industry requirement </v>
      </c>
    </row>
    <row r="23" spans="1:5" ht="23" customHeight="1">
      <c r="A23" s="246" t="s">
        <v>330</v>
      </c>
      <c r="B23" s="268" t="s">
        <v>320</v>
      </c>
      <c r="C23" s="269"/>
      <c r="D23" s="120" t="s">
        <v>331</v>
      </c>
      <c r="E23" s="134" t="s">
        <v>332</v>
      </c>
    </row>
    <row r="24" spans="1:5">
      <c r="A24" s="246"/>
      <c r="B24" s="270"/>
      <c r="C24" s="271"/>
      <c r="D24" s="120" t="s">
        <v>333</v>
      </c>
      <c r="E24" s="134" t="s">
        <v>334</v>
      </c>
    </row>
    <row r="25" spans="1:5">
      <c r="A25" s="246"/>
      <c r="B25" s="270"/>
      <c r="C25" s="271"/>
      <c r="D25" s="120" t="s">
        <v>335</v>
      </c>
      <c r="E25" s="134" t="s">
        <v>336</v>
      </c>
    </row>
    <row r="26" spans="1:5">
      <c r="A26" s="246"/>
      <c r="B26" s="272"/>
      <c r="C26" s="273"/>
      <c r="D26" s="120" t="s">
        <v>337</v>
      </c>
      <c r="E26" s="134" t="s">
        <v>340</v>
      </c>
    </row>
    <row r="27" spans="1:5">
      <c r="A27" s="246"/>
      <c r="B27" s="248" t="s">
        <v>321</v>
      </c>
      <c r="C27" s="248"/>
      <c r="D27" s="120" t="s">
        <v>341</v>
      </c>
      <c r="E27" s="134" t="s">
        <v>342</v>
      </c>
    </row>
    <row r="28" spans="1:5">
      <c r="A28" s="246"/>
      <c r="B28" s="248"/>
      <c r="C28" s="248"/>
      <c r="D28" s="120" t="s">
        <v>343</v>
      </c>
      <c r="E28" s="175" t="s">
        <v>344</v>
      </c>
    </row>
    <row r="29" spans="1:5">
      <c r="A29" s="246"/>
      <c r="B29" s="248"/>
      <c r="C29" s="248"/>
      <c r="D29" s="120" t="s">
        <v>345</v>
      </c>
      <c r="E29" s="134" t="s">
        <v>622</v>
      </c>
    </row>
    <row r="30" spans="1:5">
      <c r="A30" s="246"/>
      <c r="B30" s="248"/>
      <c r="C30" s="248"/>
      <c r="D30" s="120" t="s">
        <v>347</v>
      </c>
      <c r="E30" s="134" t="s">
        <v>619</v>
      </c>
    </row>
    <row r="31" spans="1:5">
      <c r="A31" s="246"/>
      <c r="B31" s="248"/>
      <c r="C31" s="248"/>
      <c r="D31" s="120" t="s">
        <v>349</v>
      </c>
      <c r="E31" s="134" t="s">
        <v>620</v>
      </c>
    </row>
    <row r="32" spans="1:5">
      <c r="A32" s="246"/>
      <c r="B32" s="248"/>
      <c r="C32" s="248"/>
      <c r="D32" s="120" t="s">
        <v>351</v>
      </c>
      <c r="E32" s="134" t="s">
        <v>621</v>
      </c>
    </row>
    <row r="33" spans="1:5">
      <c r="A33" s="246"/>
      <c r="B33" s="248"/>
      <c r="C33" s="248"/>
      <c r="D33" s="120" t="s">
        <v>495</v>
      </c>
      <c r="E33" s="134" t="s">
        <v>623</v>
      </c>
    </row>
    <row r="34" spans="1:5" ht="12" customHeight="1">
      <c r="A34" s="256" t="s">
        <v>322</v>
      </c>
      <c r="B34" s="259" t="s">
        <v>323</v>
      </c>
      <c r="C34" s="259" t="s">
        <v>353</v>
      </c>
      <c r="D34" s="120" t="s">
        <v>528</v>
      </c>
      <c r="E34" s="176" t="s">
        <v>509</v>
      </c>
    </row>
    <row r="35" spans="1:5">
      <c r="A35" s="257"/>
      <c r="B35" s="260"/>
      <c r="C35" s="260"/>
      <c r="D35" s="120" t="s">
        <v>530</v>
      </c>
      <c r="E35" s="176" t="s">
        <v>510</v>
      </c>
    </row>
    <row r="36" spans="1:5">
      <c r="A36" s="257"/>
      <c r="B36" s="260"/>
      <c r="C36" s="260"/>
      <c r="D36" s="120" t="s">
        <v>531</v>
      </c>
      <c r="E36" s="176" t="s">
        <v>511</v>
      </c>
    </row>
    <row r="37" spans="1:5">
      <c r="A37" s="257"/>
      <c r="B37" s="260"/>
      <c r="C37" s="261"/>
      <c r="D37" s="120" t="s">
        <v>532</v>
      </c>
      <c r="E37" s="176" t="s">
        <v>512</v>
      </c>
    </row>
    <row r="38" spans="1:5">
      <c r="A38" s="257"/>
      <c r="B38" s="260"/>
      <c r="C38" s="259" t="s">
        <v>514</v>
      </c>
      <c r="D38" s="120" t="s">
        <v>533</v>
      </c>
      <c r="E38" s="176" t="s">
        <v>513</v>
      </c>
    </row>
    <row r="39" spans="1:5">
      <c r="A39" s="257"/>
      <c r="B39" s="260"/>
      <c r="C39" s="261"/>
      <c r="D39" s="173" t="s">
        <v>538</v>
      </c>
      <c r="E39" s="176" t="s">
        <v>439</v>
      </c>
    </row>
    <row r="40" spans="1:5">
      <c r="A40" s="257"/>
      <c r="B40" s="260"/>
      <c r="C40" s="120" t="s">
        <v>356</v>
      </c>
      <c r="D40" s="173" t="s">
        <v>539</v>
      </c>
      <c r="E40" s="117" t="s">
        <v>358</v>
      </c>
    </row>
    <row r="41" spans="1:5">
      <c r="A41" s="257"/>
      <c r="B41" s="260"/>
      <c r="C41" s="120" t="s">
        <v>362</v>
      </c>
      <c r="D41" s="173" t="s">
        <v>540</v>
      </c>
      <c r="E41" s="117" t="s">
        <v>364</v>
      </c>
    </row>
    <row r="42" spans="1:5">
      <c r="A42" s="258"/>
      <c r="B42" s="261"/>
      <c r="C42" s="120" t="s">
        <v>365</v>
      </c>
      <c r="D42" s="173" t="s">
        <v>541</v>
      </c>
      <c r="E42" s="117" t="s">
        <v>367</v>
      </c>
    </row>
    <row r="43" spans="1:5" ht="12" thickBot="1"/>
    <row r="44" spans="1:5" ht="15" thickBot="1">
      <c r="A44" s="249" t="s">
        <v>324</v>
      </c>
      <c r="B44" s="249"/>
      <c r="C44" s="123" t="s">
        <v>325</v>
      </c>
    </row>
    <row r="45" spans="1:5" ht="12" thickBot="1"/>
    <row r="46" spans="1:5" ht="15" thickBot="1">
      <c r="A46" s="249" t="s">
        <v>368</v>
      </c>
      <c r="B46" s="249"/>
      <c r="C46" s="123" t="s">
        <v>325</v>
      </c>
    </row>
  </sheetData>
  <mergeCells count="18">
    <mergeCell ref="A6:A13"/>
    <mergeCell ref="B6:C11"/>
    <mergeCell ref="B12:C17"/>
    <mergeCell ref="B18:C22"/>
    <mergeCell ref="A1:D1"/>
    <mergeCell ref="A2:D2"/>
    <mergeCell ref="A3:D3"/>
    <mergeCell ref="A4:D4"/>
    <mergeCell ref="B5:D5"/>
    <mergeCell ref="A46:B46"/>
    <mergeCell ref="A23:A33"/>
    <mergeCell ref="B27:C33"/>
    <mergeCell ref="A44:B44"/>
    <mergeCell ref="A34:A42"/>
    <mergeCell ref="B34:B42"/>
    <mergeCell ref="C34:C37"/>
    <mergeCell ref="C38:C39"/>
    <mergeCell ref="B23:C26"/>
  </mergeCells>
  <hyperlinks>
    <hyperlink ref="C44" location="'NOS List'!A1" display="Back" xr:uid="{E2D84498-FA8A-4598-A09B-AD563B0EC62F}"/>
    <hyperlink ref="C46" location="'Role List'!A1" display="Back" xr:uid="{1D63FE35-ED78-4BE5-B7CE-84207F961CC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88F09-B96E-4190-B5CF-9AE6FD64FA1D}">
  <dimension ref="A1:E35"/>
  <sheetViews>
    <sheetView topLeftCell="C1" workbookViewId="0">
      <selection activeCell="E9" sqref="E9"/>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SSC/N8910</v>
      </c>
    </row>
    <row r="2" spans="1:5">
      <c r="A2" s="246" t="s">
        <v>270</v>
      </c>
      <c r="B2" s="246"/>
      <c r="C2" s="246"/>
      <c r="D2" s="246"/>
      <c r="E2" s="134" t="str">
        <f>'Software Development'!D51</f>
        <v>Monitor, maintain and manage applications throughout the software development lifecycle</v>
      </c>
    </row>
    <row r="3" spans="1:5">
      <c r="A3" s="247" t="s">
        <v>271</v>
      </c>
      <c r="B3" s="247"/>
      <c r="C3" s="247"/>
      <c r="D3" s="247"/>
      <c r="E3" s="134" t="str">
        <f>'NOS List'!F11</f>
        <v xml:space="preserve">This unit is about monitring,managing and maintaining the applications thorugout the software development lifecycle </v>
      </c>
    </row>
    <row r="4" spans="1:5">
      <c r="A4" s="247" t="s">
        <v>266</v>
      </c>
      <c r="B4" s="247"/>
      <c r="C4" s="247"/>
      <c r="D4" s="247"/>
      <c r="E4" s="135">
        <v>5</v>
      </c>
    </row>
    <row r="5" spans="1:5">
      <c r="A5" s="119" t="s">
        <v>1</v>
      </c>
      <c r="B5" s="259" t="s">
        <v>329</v>
      </c>
      <c r="C5" s="259"/>
      <c r="D5" s="248"/>
      <c r="E5" s="134" t="s">
        <v>624</v>
      </c>
    </row>
    <row r="6" spans="1:5" ht="12" customHeight="1">
      <c r="A6" s="266" t="s">
        <v>319</v>
      </c>
      <c r="B6" s="311" t="s">
        <v>253</v>
      </c>
      <c r="C6" s="311"/>
      <c r="D6" s="137" t="str">
        <f>Consultant!B21</f>
        <v>PC1</v>
      </c>
      <c r="E6" s="134" t="str">
        <f>'Software Development'!D53</f>
        <v>Analyze and record the 3dp process variability in the output</v>
      </c>
    </row>
    <row r="7" spans="1:5" ht="11.5" customHeight="1">
      <c r="A7" s="267"/>
      <c r="B7" s="311"/>
      <c r="C7" s="311"/>
      <c r="D7" s="137" t="str">
        <f>Consultant!B22</f>
        <v>PC2</v>
      </c>
      <c r="E7" s="134" t="str">
        <f>'Software Development'!D54</f>
        <v xml:space="preserve">Perform RCA to identify bottlenecks across the 3dp application and brainstorm solutions to these problems </v>
      </c>
    </row>
    <row r="8" spans="1:5" ht="11.5" customHeight="1">
      <c r="A8" s="267"/>
      <c r="B8" s="311"/>
      <c r="C8" s="311"/>
      <c r="D8" s="137" t="str">
        <f>Consultant!B23</f>
        <v>PC3</v>
      </c>
      <c r="E8" s="134" t="str">
        <f>'Software Development'!D55</f>
        <v>Ensure the software is updated on a regular basis with the latest versions</v>
      </c>
    </row>
    <row r="9" spans="1:5" ht="12" customHeight="1">
      <c r="A9" s="267"/>
      <c r="B9" s="311" t="s">
        <v>234</v>
      </c>
      <c r="C9" s="311"/>
      <c r="D9" s="137" t="str">
        <f>Consultant!B24</f>
        <v>PC4</v>
      </c>
      <c r="E9" s="134" t="str">
        <f>'Software Development'!D56</f>
        <v>Share application performance reports with relevant stakeholders</v>
      </c>
    </row>
    <row r="10" spans="1:5" ht="11.5" customHeight="1">
      <c r="A10" s="267"/>
      <c r="B10" s="311"/>
      <c r="C10" s="311"/>
      <c r="D10" s="137" t="str">
        <f>Consultant!B25</f>
        <v>PC5</v>
      </c>
      <c r="E10" s="134" t="str">
        <f>'Software Development'!D57</f>
        <v>Prepare documentation of all software updates and bug fixes for internal reference</v>
      </c>
    </row>
    <row r="11" spans="1:5" ht="11.5" customHeight="1">
      <c r="A11" s="267"/>
      <c r="B11" s="311" t="s">
        <v>235</v>
      </c>
      <c r="C11" s="311"/>
      <c r="D11" s="137" t="str">
        <f>Consultant!B26</f>
        <v>PC6</v>
      </c>
      <c r="E11" s="134" t="str">
        <f>'Software Development'!D58</f>
        <v>Collaborate with various teams, product partners and clients to receive constructive feedback on how to enhance the software application use</v>
      </c>
    </row>
    <row r="12" spans="1:5" ht="11.5" customHeight="1">
      <c r="A12" s="267"/>
      <c r="B12" s="311" t="s">
        <v>257</v>
      </c>
      <c r="C12" s="311"/>
      <c r="D12" s="137" t="str">
        <f>Consultant!B27</f>
        <v>PC7</v>
      </c>
      <c r="E12" s="134" t="str">
        <f>'Software Development'!D59</f>
        <v xml:space="preserve">Maintain a backup of code base before proceeding to make any changes in the application </v>
      </c>
    </row>
    <row r="13" spans="1:5" ht="12" customHeight="1">
      <c r="A13" s="267"/>
      <c r="B13" s="311"/>
      <c r="C13" s="311"/>
      <c r="D13" s="137" t="str">
        <f>Consultant!B28</f>
        <v>PC8</v>
      </c>
      <c r="E13" s="134" t="str">
        <f>'Software Development'!D60</f>
        <v xml:space="preserve">Manage changes to the application code/ source code through a version control system </v>
      </c>
    </row>
    <row r="14" spans="1:5">
      <c r="A14" s="246" t="s">
        <v>330</v>
      </c>
      <c r="B14" s="261" t="s">
        <v>320</v>
      </c>
      <c r="C14" s="261"/>
      <c r="D14" s="120" t="s">
        <v>331</v>
      </c>
      <c r="E14" s="134" t="s">
        <v>332</v>
      </c>
    </row>
    <row r="15" spans="1:5">
      <c r="A15" s="246"/>
      <c r="B15" s="248"/>
      <c r="C15" s="248"/>
      <c r="D15" s="120" t="s">
        <v>333</v>
      </c>
      <c r="E15" s="134" t="s">
        <v>334</v>
      </c>
    </row>
    <row r="16" spans="1:5">
      <c r="A16" s="246"/>
      <c r="B16" s="248"/>
      <c r="C16" s="248"/>
      <c r="D16" s="120" t="s">
        <v>335</v>
      </c>
      <c r="E16" s="134" t="s">
        <v>336</v>
      </c>
    </row>
    <row r="17" spans="1:5">
      <c r="A17" s="246"/>
      <c r="B17" s="248"/>
      <c r="C17" s="248"/>
      <c r="D17" s="120" t="s">
        <v>337</v>
      </c>
      <c r="E17" s="134" t="s">
        <v>340</v>
      </c>
    </row>
    <row r="18" spans="1:5">
      <c r="A18" s="246"/>
      <c r="B18" s="248" t="s">
        <v>321</v>
      </c>
      <c r="C18" s="248"/>
      <c r="D18" s="120" t="s">
        <v>341</v>
      </c>
      <c r="E18" s="134" t="s">
        <v>342</v>
      </c>
    </row>
    <row r="19" spans="1:5">
      <c r="A19" s="246"/>
      <c r="B19" s="248"/>
      <c r="C19" s="248"/>
      <c r="D19" s="120" t="s">
        <v>343</v>
      </c>
      <c r="E19" s="118" t="s">
        <v>344</v>
      </c>
    </row>
    <row r="20" spans="1:5">
      <c r="A20" s="246"/>
      <c r="B20" s="248"/>
      <c r="C20" s="248"/>
      <c r="D20" s="120" t="s">
        <v>345</v>
      </c>
      <c r="E20" s="117" t="s">
        <v>625</v>
      </c>
    </row>
    <row r="21" spans="1:5">
      <c r="A21" s="246"/>
      <c r="B21" s="248"/>
      <c r="C21" s="248"/>
      <c r="D21" s="120" t="s">
        <v>347</v>
      </c>
      <c r="E21" s="117" t="s">
        <v>626</v>
      </c>
    </row>
    <row r="22" spans="1:5">
      <c r="A22" s="246"/>
      <c r="B22" s="248"/>
      <c r="C22" s="248"/>
      <c r="D22" s="120" t="s">
        <v>349</v>
      </c>
      <c r="E22" s="117" t="s">
        <v>627</v>
      </c>
    </row>
    <row r="23" spans="1:5" ht="12" customHeight="1">
      <c r="A23" s="256" t="s">
        <v>322</v>
      </c>
      <c r="B23" s="259" t="s">
        <v>323</v>
      </c>
      <c r="C23" s="259" t="s">
        <v>353</v>
      </c>
      <c r="D23" s="120" t="s">
        <v>528</v>
      </c>
      <c r="E23" s="176" t="s">
        <v>509</v>
      </c>
    </row>
    <row r="24" spans="1:5">
      <c r="A24" s="257"/>
      <c r="B24" s="260"/>
      <c r="C24" s="260"/>
      <c r="D24" s="120" t="s">
        <v>530</v>
      </c>
      <c r="E24" s="176" t="s">
        <v>510</v>
      </c>
    </row>
    <row r="25" spans="1:5">
      <c r="A25" s="257"/>
      <c r="B25" s="260"/>
      <c r="C25" s="260"/>
      <c r="D25" s="120" t="s">
        <v>531</v>
      </c>
      <c r="E25" s="176" t="s">
        <v>511</v>
      </c>
    </row>
    <row r="26" spans="1:5">
      <c r="A26" s="257"/>
      <c r="B26" s="260"/>
      <c r="C26" s="261"/>
      <c r="D26" s="120" t="s">
        <v>532</v>
      </c>
      <c r="E26" s="176" t="s">
        <v>512</v>
      </c>
    </row>
    <row r="27" spans="1:5">
      <c r="A27" s="257"/>
      <c r="B27" s="260"/>
      <c r="C27" s="259" t="s">
        <v>514</v>
      </c>
      <c r="D27" s="120" t="s">
        <v>533</v>
      </c>
      <c r="E27" s="176" t="s">
        <v>513</v>
      </c>
    </row>
    <row r="28" spans="1:5">
      <c r="A28" s="257"/>
      <c r="B28" s="260"/>
      <c r="C28" s="261"/>
      <c r="D28" s="173" t="s">
        <v>538</v>
      </c>
      <c r="E28" s="176" t="s">
        <v>439</v>
      </c>
    </row>
    <row r="29" spans="1:5">
      <c r="A29" s="257"/>
      <c r="B29" s="260"/>
      <c r="C29" s="120" t="s">
        <v>356</v>
      </c>
      <c r="D29" s="173" t="s">
        <v>539</v>
      </c>
      <c r="E29" s="117" t="s">
        <v>358</v>
      </c>
    </row>
    <row r="30" spans="1:5">
      <c r="A30" s="257"/>
      <c r="B30" s="260"/>
      <c r="C30" s="120" t="s">
        <v>362</v>
      </c>
      <c r="D30" s="173" t="s">
        <v>540</v>
      </c>
      <c r="E30" s="117" t="s">
        <v>364</v>
      </c>
    </row>
    <row r="31" spans="1:5">
      <c r="A31" s="258"/>
      <c r="B31" s="261"/>
      <c r="C31" s="120" t="s">
        <v>365</v>
      </c>
      <c r="D31" s="173" t="s">
        <v>541</v>
      </c>
      <c r="E31" s="117" t="s">
        <v>367</v>
      </c>
    </row>
    <row r="32" spans="1:5" ht="12" thickBot="1"/>
    <row r="33" spans="1:3" ht="15" thickBot="1">
      <c r="A33" s="249" t="s">
        <v>324</v>
      </c>
      <c r="B33" s="249"/>
      <c r="C33" s="123" t="s">
        <v>325</v>
      </c>
    </row>
    <row r="34" spans="1:3" ht="12" thickBot="1"/>
    <row r="35" spans="1:3" ht="15" thickBot="1">
      <c r="A35" s="249" t="s">
        <v>368</v>
      </c>
      <c r="B35" s="249"/>
      <c r="C35" s="123" t="s">
        <v>325</v>
      </c>
    </row>
  </sheetData>
  <mergeCells count="19">
    <mergeCell ref="A6:A13"/>
    <mergeCell ref="B12:C13"/>
    <mergeCell ref="B6:C8"/>
    <mergeCell ref="B9:C10"/>
    <mergeCell ref="B11:C11"/>
    <mergeCell ref="A1:D1"/>
    <mergeCell ref="A2:D2"/>
    <mergeCell ref="A3:D3"/>
    <mergeCell ref="A4:D4"/>
    <mergeCell ref="B5:D5"/>
    <mergeCell ref="A35:B35"/>
    <mergeCell ref="A14:A22"/>
    <mergeCell ref="B14:C17"/>
    <mergeCell ref="B18:C22"/>
    <mergeCell ref="A33:B33"/>
    <mergeCell ref="A23:A31"/>
    <mergeCell ref="B23:B31"/>
    <mergeCell ref="C23:C26"/>
    <mergeCell ref="C27:C28"/>
  </mergeCells>
  <hyperlinks>
    <hyperlink ref="C33" location="'NOS List'!A1" display="Back" xr:uid="{0FAD69F1-49B1-461F-9789-D16A7B15C6C9}"/>
    <hyperlink ref="C35" location="'Role List'!A1" display="Back" xr:uid="{426088DE-1EDC-4DC5-A145-12F7333A405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DF440-752F-456F-AFC0-7410AC3B9942}">
  <dimension ref="A1:K93"/>
  <sheetViews>
    <sheetView topLeftCell="A37" zoomScaleNormal="100" workbookViewId="0">
      <selection activeCell="D61" sqref="D61"/>
    </sheetView>
  </sheetViews>
  <sheetFormatPr defaultRowHeight="14.5"/>
  <cols>
    <col min="1" max="1" width="10.7265625" style="5" customWidth="1"/>
    <col min="2" max="2" width="4.81640625" style="7" bestFit="1" customWidth="1"/>
    <col min="3" max="3" width="19.54296875" style="16" customWidth="1"/>
    <col min="4" max="4" width="118" style="4" customWidth="1"/>
    <col min="5" max="9" width="9.1796875" style="5"/>
    <col min="10" max="11" width="9.1796875" style="1"/>
  </cols>
  <sheetData>
    <row r="1" spans="1:11" ht="15" thickBot="1"/>
    <row r="2" spans="1:11" ht="15" thickBot="1">
      <c r="A2" s="77" t="s">
        <v>382</v>
      </c>
      <c r="B2" s="312" t="s">
        <v>271</v>
      </c>
      <c r="C2" s="313"/>
      <c r="D2" s="80" t="s">
        <v>114</v>
      </c>
    </row>
    <row r="3" spans="1:11" s="3" customFormat="1">
      <c r="A3" s="68"/>
      <c r="B3" s="78" t="s">
        <v>0</v>
      </c>
      <c r="C3" s="91" t="s">
        <v>1</v>
      </c>
      <c r="D3" s="79" t="s">
        <v>2</v>
      </c>
      <c r="E3" s="6"/>
      <c r="F3" s="6"/>
      <c r="G3" s="6"/>
      <c r="H3" s="6"/>
      <c r="I3" s="6"/>
      <c r="J3" s="2"/>
      <c r="K3" s="2"/>
    </row>
    <row r="4" spans="1:11" ht="28">
      <c r="A4" s="68"/>
      <c r="B4" s="71" t="s">
        <v>3</v>
      </c>
      <c r="C4" s="314" t="s">
        <v>11</v>
      </c>
      <c r="D4" s="10" t="s">
        <v>115</v>
      </c>
    </row>
    <row r="5" spans="1:11">
      <c r="A5" s="68"/>
      <c r="B5" s="71" t="s">
        <v>4</v>
      </c>
      <c r="C5" s="314"/>
      <c r="D5" s="10" t="s">
        <v>116</v>
      </c>
    </row>
    <row r="6" spans="1:11">
      <c r="A6" s="68"/>
      <c r="B6" s="71" t="s">
        <v>5</v>
      </c>
      <c r="C6" s="315" t="s">
        <v>117</v>
      </c>
      <c r="D6" s="10" t="s">
        <v>118</v>
      </c>
    </row>
    <row r="7" spans="1:11">
      <c r="A7" s="68"/>
      <c r="B7" s="71" t="s">
        <v>6</v>
      </c>
      <c r="C7" s="316"/>
      <c r="D7" s="10" t="s">
        <v>119</v>
      </c>
    </row>
    <row r="8" spans="1:11">
      <c r="A8" s="68"/>
      <c r="B8" s="71" t="s">
        <v>7</v>
      </c>
      <c r="C8" s="316"/>
      <c r="D8" s="10" t="s">
        <v>120</v>
      </c>
    </row>
    <row r="9" spans="1:11">
      <c r="A9" s="68"/>
      <c r="B9" s="71" t="s">
        <v>8</v>
      </c>
      <c r="C9" s="316"/>
      <c r="D9" s="87" t="s">
        <v>307</v>
      </c>
    </row>
    <row r="10" spans="1:11">
      <c r="A10" s="68"/>
      <c r="B10" s="71" t="s">
        <v>9</v>
      </c>
      <c r="C10" s="314" t="s">
        <v>121</v>
      </c>
      <c r="D10" s="92" t="s">
        <v>122</v>
      </c>
    </row>
    <row r="11" spans="1:11">
      <c r="A11" s="68"/>
      <c r="B11" s="71" t="s">
        <v>10</v>
      </c>
      <c r="C11" s="314"/>
      <c r="D11" s="92" t="s">
        <v>123</v>
      </c>
    </row>
    <row r="12" spans="1:11">
      <c r="A12" s="68"/>
      <c r="B12" s="71" t="s">
        <v>12</v>
      </c>
      <c r="C12" s="314"/>
      <c r="D12" s="92" t="s">
        <v>124</v>
      </c>
    </row>
    <row r="13" spans="1:11">
      <c r="A13" s="68"/>
      <c r="B13" s="71" t="s">
        <v>13</v>
      </c>
      <c r="C13" s="314"/>
      <c r="D13" s="92" t="s">
        <v>125</v>
      </c>
    </row>
    <row r="14" spans="1:11" s="4" customFormat="1">
      <c r="A14" s="68"/>
      <c r="B14" s="71" t="s">
        <v>14</v>
      </c>
      <c r="C14" s="314"/>
      <c r="D14" s="92" t="s">
        <v>126</v>
      </c>
      <c r="E14" s="5"/>
      <c r="F14" s="5"/>
      <c r="G14" s="5"/>
      <c r="H14" s="5"/>
      <c r="I14" s="5"/>
      <c r="J14" s="1"/>
      <c r="K14" s="1"/>
    </row>
    <row r="15" spans="1:11">
      <c r="A15" s="68"/>
      <c r="B15" s="71" t="s">
        <v>15</v>
      </c>
      <c r="C15" s="314"/>
      <c r="D15" s="92" t="s">
        <v>127</v>
      </c>
    </row>
    <row r="16" spans="1:11">
      <c r="B16" s="71" t="s">
        <v>16</v>
      </c>
      <c r="C16" s="314"/>
      <c r="D16" s="87" t="s">
        <v>308</v>
      </c>
    </row>
    <row r="17" spans="1:4" ht="15" thickBot="1"/>
    <row r="18" spans="1:4" ht="15" thickBot="1">
      <c r="A18" s="77" t="s">
        <v>383</v>
      </c>
      <c r="B18" s="312" t="s">
        <v>271</v>
      </c>
      <c r="C18" s="313"/>
      <c r="D18" s="81" t="s">
        <v>128</v>
      </c>
    </row>
    <row r="19" spans="1:4">
      <c r="A19" s="68"/>
      <c r="B19" s="78" t="s">
        <v>0</v>
      </c>
      <c r="C19" s="91" t="s">
        <v>1</v>
      </c>
      <c r="D19" s="70" t="s">
        <v>2</v>
      </c>
    </row>
    <row r="20" spans="1:4">
      <c r="A20" s="68"/>
      <c r="B20" s="71" t="s">
        <v>3</v>
      </c>
      <c r="C20" s="314" t="s">
        <v>129</v>
      </c>
      <c r="D20" s="10" t="s">
        <v>130</v>
      </c>
    </row>
    <row r="21" spans="1:4">
      <c r="A21" s="68"/>
      <c r="B21" s="71" t="s">
        <v>4</v>
      </c>
      <c r="C21" s="314"/>
      <c r="D21" s="10" t="s">
        <v>131</v>
      </c>
    </row>
    <row r="22" spans="1:4">
      <c r="A22" s="68"/>
      <c r="B22" s="71" t="s">
        <v>5</v>
      </c>
      <c r="C22" s="314"/>
      <c r="D22" s="10" t="s">
        <v>132</v>
      </c>
    </row>
    <row r="23" spans="1:4">
      <c r="A23" s="68"/>
      <c r="B23" s="71" t="s">
        <v>6</v>
      </c>
      <c r="C23" s="314"/>
      <c r="D23" s="10" t="s">
        <v>133</v>
      </c>
    </row>
    <row r="24" spans="1:4">
      <c r="A24" s="68"/>
      <c r="B24" s="71" t="s">
        <v>7</v>
      </c>
      <c r="C24" s="314"/>
      <c r="D24" s="10" t="s">
        <v>134</v>
      </c>
    </row>
    <row r="25" spans="1:4">
      <c r="A25" s="68"/>
      <c r="B25" s="71" t="s">
        <v>8</v>
      </c>
      <c r="C25" s="314"/>
      <c r="D25" s="10" t="s">
        <v>135</v>
      </c>
    </row>
    <row r="26" spans="1:4">
      <c r="A26" s="68"/>
      <c r="B26" s="71" t="s">
        <v>9</v>
      </c>
      <c r="C26" s="314"/>
      <c r="D26" s="10" t="s">
        <v>136</v>
      </c>
    </row>
    <row r="27" spans="1:4" ht="14.5" customHeight="1">
      <c r="A27" s="68"/>
      <c r="B27" s="71" t="s">
        <v>10</v>
      </c>
      <c r="C27" s="315" t="s">
        <v>137</v>
      </c>
      <c r="D27" s="10" t="s">
        <v>138</v>
      </c>
    </row>
    <row r="28" spans="1:4" ht="15" customHeight="1">
      <c r="A28" s="68"/>
      <c r="B28" s="71" t="s">
        <v>12</v>
      </c>
      <c r="C28" s="316"/>
      <c r="D28" s="10" t="s">
        <v>139</v>
      </c>
    </row>
    <row r="29" spans="1:4">
      <c r="A29" s="68"/>
      <c r="B29" s="71" t="s">
        <v>13</v>
      </c>
      <c r="C29" s="316"/>
      <c r="D29" s="10" t="s">
        <v>140</v>
      </c>
    </row>
    <row r="30" spans="1:4" ht="28">
      <c r="A30" s="68"/>
      <c r="B30" s="71" t="s">
        <v>14</v>
      </c>
      <c r="C30" s="316"/>
      <c r="D30" s="10" t="s">
        <v>141</v>
      </c>
    </row>
    <row r="31" spans="1:4" ht="28">
      <c r="A31" s="68"/>
      <c r="B31" s="71" t="s">
        <v>15</v>
      </c>
      <c r="C31" s="316"/>
      <c r="D31" s="10" t="s">
        <v>142</v>
      </c>
    </row>
    <row r="32" spans="1:4" ht="28">
      <c r="A32" s="68"/>
      <c r="B32" s="71" t="s">
        <v>16</v>
      </c>
      <c r="C32" s="316"/>
      <c r="D32" s="10" t="s">
        <v>143</v>
      </c>
    </row>
    <row r="33" spans="1:4">
      <c r="A33" s="68"/>
      <c r="B33" s="71" t="s">
        <v>17</v>
      </c>
      <c r="C33" s="316"/>
      <c r="D33" s="10" t="s">
        <v>144</v>
      </c>
    </row>
    <row r="34" spans="1:4">
      <c r="A34" s="68"/>
      <c r="B34" s="71" t="s">
        <v>18</v>
      </c>
      <c r="C34" s="316"/>
      <c r="D34" s="10" t="s">
        <v>145</v>
      </c>
    </row>
    <row r="35" spans="1:4">
      <c r="A35" s="68"/>
      <c r="B35" s="71" t="s">
        <v>19</v>
      </c>
      <c r="C35" s="316"/>
      <c r="D35" s="10" t="s">
        <v>146</v>
      </c>
    </row>
    <row r="36" spans="1:4">
      <c r="A36" s="68"/>
      <c r="B36" s="71" t="s">
        <v>20</v>
      </c>
      <c r="C36" s="316"/>
      <c r="D36" s="10" t="s">
        <v>147</v>
      </c>
    </row>
    <row r="37" spans="1:4" ht="28">
      <c r="A37" s="68"/>
      <c r="B37" s="71" t="s">
        <v>21</v>
      </c>
      <c r="C37" s="316"/>
      <c r="D37" s="10" t="s">
        <v>148</v>
      </c>
    </row>
    <row r="38" spans="1:4">
      <c r="A38" s="68"/>
      <c r="B38" s="71" t="s">
        <v>22</v>
      </c>
      <c r="C38" s="316"/>
      <c r="D38" s="10" t="s">
        <v>149</v>
      </c>
    </row>
    <row r="39" spans="1:4">
      <c r="A39" s="68"/>
      <c r="B39" s="71" t="s">
        <v>23</v>
      </c>
      <c r="C39" s="317"/>
      <c r="D39" s="87" t="s">
        <v>309</v>
      </c>
    </row>
    <row r="40" spans="1:4">
      <c r="A40" s="68"/>
      <c r="B40" s="71" t="s">
        <v>24</v>
      </c>
      <c r="C40" s="314" t="s">
        <v>27</v>
      </c>
      <c r="D40" s="10" t="s">
        <v>150</v>
      </c>
    </row>
    <row r="41" spans="1:4">
      <c r="A41" s="68"/>
      <c r="B41" s="71" t="s">
        <v>25</v>
      </c>
      <c r="C41" s="314"/>
      <c r="D41" s="10" t="s">
        <v>151</v>
      </c>
    </row>
    <row r="42" spans="1:4">
      <c r="A42" s="68"/>
      <c r="B42" s="71" t="s">
        <v>26</v>
      </c>
      <c r="C42" s="314"/>
      <c r="D42" s="10" t="s">
        <v>152</v>
      </c>
    </row>
    <row r="43" spans="1:4">
      <c r="A43" s="68"/>
      <c r="B43" s="71" t="s">
        <v>154</v>
      </c>
      <c r="C43" s="314"/>
      <c r="D43" s="10" t="s">
        <v>153</v>
      </c>
    </row>
    <row r="44" spans="1:4">
      <c r="A44" s="68"/>
      <c r="B44" s="71" t="s">
        <v>156</v>
      </c>
      <c r="C44" s="314"/>
      <c r="D44" s="10" t="s">
        <v>155</v>
      </c>
    </row>
    <row r="45" spans="1:4">
      <c r="A45" s="68"/>
      <c r="B45" s="71" t="s">
        <v>311</v>
      </c>
      <c r="C45" s="314"/>
      <c r="D45" s="10" t="s">
        <v>157</v>
      </c>
    </row>
    <row r="46" spans="1:4">
      <c r="B46" s="8"/>
    </row>
    <row r="47" spans="1:4">
      <c r="B47" s="8"/>
    </row>
    <row r="48" spans="1:4">
      <c r="A48" s="67" t="s">
        <v>384</v>
      </c>
      <c r="B48" s="243" t="s">
        <v>271</v>
      </c>
      <c r="C48" s="243"/>
      <c r="D48" s="76" t="s">
        <v>158</v>
      </c>
    </row>
    <row r="49" spans="1:4">
      <c r="A49" s="68"/>
      <c r="B49" s="69" t="s">
        <v>0</v>
      </c>
      <c r="C49" s="64" t="s">
        <v>1</v>
      </c>
      <c r="D49" s="70" t="s">
        <v>2</v>
      </c>
    </row>
    <row r="50" spans="1:4">
      <c r="A50" s="68"/>
      <c r="B50" s="71" t="s">
        <v>3</v>
      </c>
      <c r="C50" s="314" t="s">
        <v>159</v>
      </c>
      <c r="D50" s="10" t="s">
        <v>160</v>
      </c>
    </row>
    <row r="51" spans="1:4">
      <c r="A51" s="68"/>
      <c r="B51" s="71" t="s">
        <v>4</v>
      </c>
      <c r="C51" s="314"/>
      <c r="D51" s="10" t="s">
        <v>161</v>
      </c>
    </row>
    <row r="52" spans="1:4">
      <c r="A52" s="68"/>
      <c r="B52" s="71" t="s">
        <v>5</v>
      </c>
      <c r="C52" s="314"/>
      <c r="D52" s="10" t="s">
        <v>162</v>
      </c>
    </row>
    <row r="53" spans="1:4">
      <c r="A53" s="68"/>
      <c r="B53" s="71" t="s">
        <v>6</v>
      </c>
      <c r="C53" s="314"/>
      <c r="D53" s="10" t="s">
        <v>163</v>
      </c>
    </row>
    <row r="54" spans="1:4">
      <c r="A54" s="68"/>
      <c r="B54" s="71" t="s">
        <v>7</v>
      </c>
      <c r="C54" s="314" t="s">
        <v>164</v>
      </c>
      <c r="D54" s="10" t="s">
        <v>165</v>
      </c>
    </row>
    <row r="55" spans="1:4">
      <c r="A55" s="68"/>
      <c r="B55" s="71" t="s">
        <v>8</v>
      </c>
      <c r="C55" s="314"/>
      <c r="D55" s="10" t="s">
        <v>166</v>
      </c>
    </row>
    <row r="56" spans="1:4" ht="28">
      <c r="A56" s="68"/>
      <c r="B56" s="71" t="s">
        <v>9</v>
      </c>
      <c r="C56" s="314"/>
      <c r="D56" s="10" t="s">
        <v>167</v>
      </c>
    </row>
    <row r="57" spans="1:4">
      <c r="A57" s="68"/>
      <c r="B57" s="71" t="s">
        <v>10</v>
      </c>
      <c r="C57" s="314"/>
      <c r="D57" s="10" t="s">
        <v>168</v>
      </c>
    </row>
    <row r="58" spans="1:4">
      <c r="A58" s="68"/>
      <c r="B58" s="71" t="s">
        <v>12</v>
      </c>
      <c r="C58" s="314"/>
      <c r="D58" s="87" t="s">
        <v>729</v>
      </c>
    </row>
    <row r="59" spans="1:4">
      <c r="A59" s="68"/>
      <c r="B59" s="71" t="s">
        <v>13</v>
      </c>
      <c r="C59" s="314"/>
      <c r="D59" s="10" t="s">
        <v>169</v>
      </c>
    </row>
    <row r="60" spans="1:4">
      <c r="A60" s="68"/>
      <c r="B60" s="71" t="s">
        <v>14</v>
      </c>
      <c r="C60" s="314"/>
      <c r="D60" s="10" t="s">
        <v>170</v>
      </c>
    </row>
    <row r="61" spans="1:4" ht="28">
      <c r="A61" s="68"/>
      <c r="B61" s="71" t="s">
        <v>15</v>
      </c>
      <c r="C61" s="314"/>
      <c r="D61" s="10" t="s">
        <v>171</v>
      </c>
    </row>
    <row r="62" spans="1:4">
      <c r="A62" s="68"/>
      <c r="B62" s="71" t="s">
        <v>16</v>
      </c>
      <c r="C62" s="314"/>
      <c r="D62" s="10" t="s">
        <v>172</v>
      </c>
    </row>
    <row r="63" spans="1:4">
      <c r="A63" s="68"/>
      <c r="B63" s="71" t="s">
        <v>17</v>
      </c>
      <c r="C63" s="314"/>
      <c r="D63" s="10" t="s">
        <v>173</v>
      </c>
    </row>
    <row r="64" spans="1:4">
      <c r="A64" s="68"/>
      <c r="B64" s="71" t="s">
        <v>18</v>
      </c>
      <c r="C64" s="314"/>
      <c r="D64" s="10" t="s">
        <v>174</v>
      </c>
    </row>
    <row r="65" spans="1:4">
      <c r="A65" s="68"/>
      <c r="B65" s="71" t="s">
        <v>19</v>
      </c>
      <c r="C65" s="314" t="s">
        <v>175</v>
      </c>
      <c r="D65" s="10" t="s">
        <v>176</v>
      </c>
    </row>
    <row r="66" spans="1:4">
      <c r="A66" s="68"/>
      <c r="B66" s="71" t="s">
        <v>20</v>
      </c>
      <c r="C66" s="314"/>
      <c r="D66" s="10" t="s">
        <v>177</v>
      </c>
    </row>
    <row r="67" spans="1:4">
      <c r="A67" s="68"/>
      <c r="B67" s="71" t="s">
        <v>21</v>
      </c>
      <c r="C67" s="314"/>
      <c r="D67" s="10" t="s">
        <v>178</v>
      </c>
    </row>
    <row r="68" spans="1:4">
      <c r="A68" s="68"/>
      <c r="B68" s="71" t="s">
        <v>22</v>
      </c>
      <c r="C68" s="314"/>
      <c r="D68" s="10" t="s">
        <v>179</v>
      </c>
    </row>
    <row r="69" spans="1:4">
      <c r="A69" s="68"/>
      <c r="B69" s="71" t="s">
        <v>23</v>
      </c>
      <c r="C69" s="314"/>
      <c r="D69" s="10" t="s">
        <v>180</v>
      </c>
    </row>
    <row r="70" spans="1:4">
      <c r="A70" s="68"/>
      <c r="B70" s="71" t="s">
        <v>24</v>
      </c>
      <c r="C70" s="314"/>
      <c r="D70" s="10" t="s">
        <v>295</v>
      </c>
    </row>
    <row r="71" spans="1:4">
      <c r="A71" s="68"/>
      <c r="B71" s="71" t="s">
        <v>25</v>
      </c>
      <c r="C71" s="314"/>
      <c r="D71" s="10" t="s">
        <v>181</v>
      </c>
    </row>
    <row r="72" spans="1:4">
      <c r="A72" s="68"/>
      <c r="B72" s="71" t="s">
        <v>26</v>
      </c>
      <c r="C72" s="314"/>
      <c r="D72" s="10" t="s">
        <v>182</v>
      </c>
    </row>
    <row r="73" spans="1:4">
      <c r="A73" s="68"/>
      <c r="B73" s="71" t="s">
        <v>154</v>
      </c>
      <c r="C73" s="314"/>
      <c r="D73" s="10" t="s">
        <v>183</v>
      </c>
    </row>
    <row r="75" spans="1:4">
      <c r="B75" s="8"/>
    </row>
    <row r="76" spans="1:4">
      <c r="A76" s="67" t="s">
        <v>385</v>
      </c>
      <c r="B76" s="318" t="s">
        <v>271</v>
      </c>
      <c r="C76" s="319"/>
      <c r="D76" s="76" t="s">
        <v>184</v>
      </c>
    </row>
    <row r="77" spans="1:4">
      <c r="A77" s="68"/>
      <c r="B77" s="69" t="s">
        <v>0</v>
      </c>
      <c r="C77" s="64" t="s">
        <v>1</v>
      </c>
      <c r="D77" s="70" t="s">
        <v>2</v>
      </c>
    </row>
    <row r="78" spans="1:4">
      <c r="A78" s="68"/>
      <c r="B78" s="71" t="s">
        <v>3</v>
      </c>
      <c r="C78" s="314" t="s">
        <v>185</v>
      </c>
      <c r="D78" s="10" t="s">
        <v>186</v>
      </c>
    </row>
    <row r="79" spans="1:4">
      <c r="A79" s="68"/>
      <c r="B79" s="71" t="s">
        <v>4</v>
      </c>
      <c r="C79" s="314"/>
      <c r="D79" s="10" t="s">
        <v>187</v>
      </c>
    </row>
    <row r="80" spans="1:4">
      <c r="A80" s="68"/>
      <c r="B80" s="71" t="s">
        <v>5</v>
      </c>
      <c r="C80" s="314"/>
      <c r="D80" s="10" t="s">
        <v>188</v>
      </c>
    </row>
    <row r="81" spans="1:4">
      <c r="A81" s="68"/>
      <c r="B81" s="71" t="s">
        <v>6</v>
      </c>
      <c r="C81" s="314"/>
      <c r="D81" s="10" t="s">
        <v>189</v>
      </c>
    </row>
    <row r="82" spans="1:4">
      <c r="A82" s="68"/>
      <c r="B82" s="71" t="s">
        <v>7</v>
      </c>
      <c r="C82" s="314"/>
      <c r="D82" s="10" t="s">
        <v>190</v>
      </c>
    </row>
    <row r="83" spans="1:4">
      <c r="A83" s="68"/>
      <c r="B83" s="71" t="s">
        <v>8</v>
      </c>
      <c r="C83" s="314"/>
      <c r="D83" s="10" t="s">
        <v>191</v>
      </c>
    </row>
    <row r="84" spans="1:4">
      <c r="A84" s="68"/>
      <c r="B84" s="71" t="s">
        <v>9</v>
      </c>
      <c r="C84" s="314"/>
      <c r="D84" s="10" t="s">
        <v>192</v>
      </c>
    </row>
    <row r="85" spans="1:4">
      <c r="A85" s="68"/>
      <c r="B85" s="71" t="s">
        <v>10</v>
      </c>
      <c r="C85" s="314"/>
      <c r="D85" s="10" t="s">
        <v>193</v>
      </c>
    </row>
    <row r="86" spans="1:4">
      <c r="A86" s="68"/>
      <c r="B86" s="71" t="s">
        <v>12</v>
      </c>
      <c r="C86" s="108" t="s">
        <v>301</v>
      </c>
      <c r="D86" s="87" t="s">
        <v>310</v>
      </c>
    </row>
    <row r="87" spans="1:4">
      <c r="A87" s="68"/>
      <c r="B87" s="71" t="s">
        <v>13</v>
      </c>
      <c r="C87" s="314" t="s">
        <v>194</v>
      </c>
      <c r="D87" s="10" t="s">
        <v>195</v>
      </c>
    </row>
    <row r="88" spans="1:4" ht="28">
      <c r="A88" s="68"/>
      <c r="B88" s="71" t="s">
        <v>14</v>
      </c>
      <c r="C88" s="314"/>
      <c r="D88" s="10" t="s">
        <v>196</v>
      </c>
    </row>
    <row r="89" spans="1:4">
      <c r="A89" s="68"/>
      <c r="B89" s="71" t="s">
        <v>15</v>
      </c>
      <c r="C89" s="314"/>
      <c r="D89" s="10" t="s">
        <v>197</v>
      </c>
    </row>
    <row r="90" spans="1:4">
      <c r="A90" s="68"/>
      <c r="B90" s="71" t="s">
        <v>16</v>
      </c>
      <c r="C90" s="314"/>
      <c r="D90" s="10" t="s">
        <v>288</v>
      </c>
    </row>
    <row r="91" spans="1:4">
      <c r="A91" s="68"/>
      <c r="B91" s="71" t="s">
        <v>17</v>
      </c>
      <c r="C91" s="314"/>
      <c r="D91" s="10" t="s">
        <v>198</v>
      </c>
    </row>
    <row r="92" spans="1:4">
      <c r="A92" s="68"/>
      <c r="B92" s="71" t="s">
        <v>18</v>
      </c>
      <c r="C92" s="314"/>
      <c r="D92" s="10" t="s">
        <v>199</v>
      </c>
    </row>
    <row r="93" spans="1:4">
      <c r="A93" s="68"/>
      <c r="B93" s="71" t="s">
        <v>19</v>
      </c>
      <c r="C93" s="314"/>
      <c r="D93" s="10" t="s">
        <v>200</v>
      </c>
    </row>
  </sheetData>
  <mergeCells count="15">
    <mergeCell ref="C78:C85"/>
    <mergeCell ref="C87:C93"/>
    <mergeCell ref="C4:C5"/>
    <mergeCell ref="C40:C45"/>
    <mergeCell ref="C20:C26"/>
    <mergeCell ref="B18:C18"/>
    <mergeCell ref="B48:C48"/>
    <mergeCell ref="B76:C76"/>
    <mergeCell ref="B2:C2"/>
    <mergeCell ref="C54:C64"/>
    <mergeCell ref="C50:C53"/>
    <mergeCell ref="C65:C73"/>
    <mergeCell ref="C6:C9"/>
    <mergeCell ref="C27:C39"/>
    <mergeCell ref="C10:C16"/>
  </mergeCells>
  <phoneticPr fontId="16"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1A102-9481-4FC9-BC73-B84216E940FD}">
  <dimension ref="A1:E35"/>
  <sheetViews>
    <sheetView workbookViewId="0">
      <selection activeCell="E35" sqref="E35"/>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SSC/N8911</v>
      </c>
    </row>
    <row r="2" spans="1:5">
      <c r="A2" s="246" t="s">
        <v>270</v>
      </c>
      <c r="B2" s="246"/>
      <c r="C2" s="246"/>
      <c r="D2" s="246"/>
      <c r="E2" s="134" t="str">
        <f>'NOS List'!E12</f>
        <v>Create preliminary concept sketches and 2D drawings to reflect the high-level representation of the product</v>
      </c>
    </row>
    <row r="3" spans="1:5">
      <c r="A3" s="247" t="s">
        <v>271</v>
      </c>
      <c r="B3" s="247"/>
      <c r="C3" s="247"/>
      <c r="D3" s="247"/>
      <c r="E3" s="134" t="str">
        <f>'NOS List'!F12</f>
        <v>This unit is about outlining the initial impression drafts, geometry, patterns and scale of the parts or product to be 3D printed</v>
      </c>
    </row>
    <row r="4" spans="1:5">
      <c r="A4" s="247" t="s">
        <v>266</v>
      </c>
      <c r="B4" s="247"/>
      <c r="C4" s="247"/>
      <c r="D4" s="247"/>
      <c r="E4" s="135">
        <v>5</v>
      </c>
    </row>
    <row r="5" spans="1:5">
      <c r="A5" s="119" t="s">
        <v>1</v>
      </c>
      <c r="B5" s="248" t="s">
        <v>329</v>
      </c>
      <c r="C5" s="248"/>
      <c r="D5" s="248"/>
      <c r="E5" s="134" t="str">
        <f>B6&amp;","&amp;B8&amp;","&amp;B12</f>
        <v>Self-Assessment,Research,Initial Design</v>
      </c>
    </row>
    <row r="6" spans="1:5" ht="12" customHeight="1">
      <c r="A6" s="256" t="s">
        <v>319</v>
      </c>
      <c r="B6" s="320" t="s">
        <v>11</v>
      </c>
      <c r="C6" s="321"/>
      <c r="D6" s="120" t="str">
        <f>'3D Modelling'!B4</f>
        <v>PC1</v>
      </c>
      <c r="E6" s="134" t="str">
        <f>'3D Modelling'!D4</f>
        <v>Interface with the research team for insights on futuristic 3D printing technologies, applications, product innovation, and new-age modelling techniques</v>
      </c>
    </row>
    <row r="7" spans="1:5" ht="11.5" customHeight="1">
      <c r="A7" s="257"/>
      <c r="B7" s="322"/>
      <c r="C7" s="323"/>
      <c r="D7" s="120" t="str">
        <f>'3D Modelling'!B5</f>
        <v>PC2</v>
      </c>
      <c r="E7" s="134" t="str">
        <f>'3D Modelling'!D5</f>
        <v xml:space="preserve">Prepare overall project plan including the design, testing, validation, and reiteration </v>
      </c>
    </row>
    <row r="8" spans="1:5" ht="11.5" customHeight="1">
      <c r="A8" s="257"/>
      <c r="B8" s="320" t="s">
        <v>117</v>
      </c>
      <c r="C8" s="321"/>
      <c r="D8" s="120" t="str">
        <f>'3D Modelling'!B6</f>
        <v>PC3</v>
      </c>
      <c r="E8" s="134" t="str">
        <f>'3D Modelling'!D6</f>
        <v>Conduct in-depth research to find conceptual motivations and design references</v>
      </c>
    </row>
    <row r="9" spans="1:5" ht="12" customHeight="1">
      <c r="A9" s="257"/>
      <c r="B9" s="324"/>
      <c r="C9" s="325"/>
      <c r="D9" s="120" t="str">
        <f>'3D Modelling'!B7</f>
        <v>PC4</v>
      </c>
      <c r="E9" s="134" t="str">
        <f>'3D Modelling'!D7</f>
        <v>Discover practical design references from open-source design libraries and repositories</v>
      </c>
    </row>
    <row r="10" spans="1:5" ht="11.5" customHeight="1">
      <c r="A10" s="257"/>
      <c r="B10" s="324"/>
      <c r="C10" s="325"/>
      <c r="D10" s="120" t="str">
        <f>'3D Modelling'!B8</f>
        <v>PC5</v>
      </c>
      <c r="E10" s="134" t="str">
        <f>'3D Modelling'!D8</f>
        <v>Evaluate the requirements of each part or category of parts from a technical and design perspective</v>
      </c>
    </row>
    <row r="11" spans="1:5" ht="11.5" customHeight="1">
      <c r="A11" s="257"/>
      <c r="B11" s="322"/>
      <c r="C11" s="323"/>
      <c r="D11" s="120" t="str">
        <f>'3D Modelling'!B9</f>
        <v>PC6</v>
      </c>
      <c r="E11" s="134" t="str">
        <f>'3D Modelling'!D9</f>
        <v xml:space="preserve">Conduct research on emerging design tools </v>
      </c>
    </row>
    <row r="12" spans="1:5" ht="11.5" customHeight="1">
      <c r="A12" s="257"/>
      <c r="B12" s="320" t="s">
        <v>121</v>
      </c>
      <c r="C12" s="321"/>
      <c r="D12" s="120" t="str">
        <f>'3D Modelling'!B10</f>
        <v>PC7</v>
      </c>
      <c r="E12" s="134" t="str">
        <f>'3D Modelling'!D10</f>
        <v>Incorporate design considerations, general rules of thumb relavant to the technology, printer limitations and material properties</v>
      </c>
    </row>
    <row r="13" spans="1:5" ht="12" customHeight="1">
      <c r="A13" s="257"/>
      <c r="B13" s="324"/>
      <c r="C13" s="325"/>
      <c r="D13" s="120" t="str">
        <f>'3D Modelling'!B11</f>
        <v>PC8</v>
      </c>
      <c r="E13" s="134" t="str">
        <f>'3D Modelling'!D11</f>
        <v xml:space="preserve">Determine preliminary component orientation, geometry, patterns and critical dimensions with an aim to optimize design </v>
      </c>
    </row>
    <row r="14" spans="1:5" ht="12" customHeight="1">
      <c r="A14" s="121"/>
      <c r="B14" s="324"/>
      <c r="C14" s="325"/>
      <c r="D14" s="120" t="str">
        <f>'3D Modelling'!B12</f>
        <v>PC9</v>
      </c>
      <c r="E14" s="134" t="str">
        <f>'3D Modelling'!D12</f>
        <v xml:space="preserve">Prepare rough concept sketches and work on draft layouts </v>
      </c>
    </row>
    <row r="15" spans="1:5" ht="12" customHeight="1">
      <c r="A15" s="121"/>
      <c r="B15" s="324"/>
      <c r="C15" s="325"/>
      <c r="D15" s="120" t="str">
        <f>'3D Modelling'!B13</f>
        <v>PC10</v>
      </c>
      <c r="E15" s="134" t="str">
        <f>'3D Modelling'!D13</f>
        <v>Scale product configurations and design to the optimal measurements based on allowable design parameters</v>
      </c>
    </row>
    <row r="16" spans="1:5" ht="12" customHeight="1">
      <c r="A16" s="121"/>
      <c r="B16" s="324"/>
      <c r="C16" s="325"/>
      <c r="D16" s="120" t="str">
        <f>'3D Modelling'!B14</f>
        <v>PC11</v>
      </c>
      <c r="E16" s="134" t="str">
        <f>'3D Modelling'!D14</f>
        <v>Extrapolate and create detailed 2D CAD drawings of individual components/sub-components</v>
      </c>
    </row>
    <row r="17" spans="1:5" ht="12" customHeight="1">
      <c r="A17" s="125"/>
      <c r="B17" s="324"/>
      <c r="C17" s="325"/>
      <c r="D17" s="120" t="str">
        <f>'3D Modelling'!B15</f>
        <v>PC12</v>
      </c>
      <c r="E17" s="134" t="str">
        <f>'3D Modelling'!D15</f>
        <v>Generate detail sub assembly, assembly, and engineering drawings for 3D modelling and manufacturing</v>
      </c>
    </row>
    <row r="18" spans="1:5" ht="12" customHeight="1">
      <c r="A18" s="125"/>
      <c r="B18" s="322"/>
      <c r="C18" s="323"/>
      <c r="D18" s="120" t="str">
        <f>'3D Modelling'!B16</f>
        <v>PC13</v>
      </c>
      <c r="E18" s="134" t="str">
        <f>'3D Modelling'!D16</f>
        <v>Understand 3D scanning process</v>
      </c>
    </row>
    <row r="19" spans="1:5">
      <c r="A19" s="246" t="s">
        <v>330</v>
      </c>
      <c r="B19" s="248" t="s">
        <v>320</v>
      </c>
      <c r="C19" s="248"/>
      <c r="D19" s="120" t="s">
        <v>331</v>
      </c>
      <c r="E19" s="134" t="s">
        <v>515</v>
      </c>
    </row>
    <row r="20" spans="1:5">
      <c r="A20" s="246"/>
      <c r="B20" s="248"/>
      <c r="C20" s="248"/>
      <c r="D20" s="120" t="s">
        <v>333</v>
      </c>
      <c r="E20" s="134" t="s">
        <v>516</v>
      </c>
    </row>
    <row r="21" spans="1:5">
      <c r="A21" s="246"/>
      <c r="B21" s="248"/>
      <c r="C21" s="248"/>
      <c r="D21" s="120" t="s">
        <v>335</v>
      </c>
      <c r="E21" s="134" t="s">
        <v>517</v>
      </c>
    </row>
    <row r="22" spans="1:5">
      <c r="A22" s="246"/>
      <c r="B22" s="248"/>
      <c r="C22" s="248"/>
      <c r="D22" s="120" t="s">
        <v>337</v>
      </c>
      <c r="E22" s="134" t="s">
        <v>518</v>
      </c>
    </row>
    <row r="23" spans="1:5">
      <c r="A23" s="246"/>
      <c r="B23" s="248"/>
      <c r="C23" s="248"/>
      <c r="D23" s="120" t="s">
        <v>339</v>
      </c>
      <c r="E23" s="134" t="s">
        <v>574</v>
      </c>
    </row>
    <row r="24" spans="1:5">
      <c r="A24" s="246"/>
      <c r="B24" s="248" t="s">
        <v>321</v>
      </c>
      <c r="C24" s="248"/>
      <c r="D24" s="120" t="s">
        <v>341</v>
      </c>
      <c r="E24" s="134" t="s">
        <v>609</v>
      </c>
    </row>
    <row r="25" spans="1:5">
      <c r="A25" s="246"/>
      <c r="B25" s="248"/>
      <c r="C25" s="248"/>
      <c r="D25" s="120" t="s">
        <v>343</v>
      </c>
      <c r="E25" s="118" t="s">
        <v>610</v>
      </c>
    </row>
    <row r="26" spans="1:5" ht="12" customHeight="1">
      <c r="A26" s="256" t="s">
        <v>322</v>
      </c>
      <c r="B26" s="259" t="s">
        <v>323</v>
      </c>
      <c r="C26" s="120" t="s">
        <v>353</v>
      </c>
      <c r="D26" s="120" t="s">
        <v>528</v>
      </c>
      <c r="E26" s="117" t="s">
        <v>355</v>
      </c>
    </row>
    <row r="27" spans="1:5">
      <c r="A27" s="257"/>
      <c r="B27" s="260"/>
      <c r="C27" s="120" t="s">
        <v>356</v>
      </c>
      <c r="D27" s="120" t="s">
        <v>530</v>
      </c>
      <c r="E27" s="117" t="s">
        <v>358</v>
      </c>
    </row>
    <row r="28" spans="1:5">
      <c r="A28" s="257"/>
      <c r="B28" s="260"/>
      <c r="C28" s="122" t="s">
        <v>359</v>
      </c>
      <c r="D28" s="120" t="s">
        <v>531</v>
      </c>
      <c r="E28" s="117" t="s">
        <v>361</v>
      </c>
    </row>
    <row r="29" spans="1:5">
      <c r="A29" s="257"/>
      <c r="B29" s="260"/>
      <c r="C29" s="120" t="s">
        <v>362</v>
      </c>
      <c r="D29" s="120" t="s">
        <v>532</v>
      </c>
      <c r="E29" s="117" t="s">
        <v>364</v>
      </c>
    </row>
    <row r="30" spans="1:5">
      <c r="A30" s="258"/>
      <c r="B30" s="261"/>
      <c r="C30" s="120" t="s">
        <v>365</v>
      </c>
      <c r="D30" s="120" t="s">
        <v>533</v>
      </c>
      <c r="E30" s="117" t="s">
        <v>367</v>
      </c>
    </row>
    <row r="32" spans="1:5" ht="12" thickBot="1"/>
    <row r="33" spans="1:3" ht="24.75" customHeight="1" thickBot="1">
      <c r="A33" s="249" t="s">
        <v>324</v>
      </c>
      <c r="B33" s="249"/>
      <c r="C33" s="123" t="s">
        <v>325</v>
      </c>
    </row>
    <row r="34" spans="1:3" ht="12" thickBot="1"/>
    <row r="35" spans="1:3" ht="29.25" customHeight="1" thickBot="1">
      <c r="A35" s="249" t="s">
        <v>368</v>
      </c>
      <c r="B35" s="249"/>
      <c r="C35" s="123" t="s">
        <v>325</v>
      </c>
    </row>
  </sheetData>
  <mergeCells count="16">
    <mergeCell ref="A6:A13"/>
    <mergeCell ref="B6:C7"/>
    <mergeCell ref="B8:C11"/>
    <mergeCell ref="B12:C18"/>
    <mergeCell ref="A1:D1"/>
    <mergeCell ref="A2:D2"/>
    <mergeCell ref="A3:D3"/>
    <mergeCell ref="A4:D4"/>
    <mergeCell ref="B5:D5"/>
    <mergeCell ref="A35:B35"/>
    <mergeCell ref="A19:A25"/>
    <mergeCell ref="B19:C23"/>
    <mergeCell ref="B24:C25"/>
    <mergeCell ref="A26:A30"/>
    <mergeCell ref="B26:B30"/>
    <mergeCell ref="A33:B33"/>
  </mergeCells>
  <hyperlinks>
    <hyperlink ref="C33" location="'NOS List'!A1" display="Back" xr:uid="{3AF0C7BA-7956-48C7-A25F-C25A3467D2EB}"/>
    <hyperlink ref="C35" location="'Role List'!A1" display="Back" xr:uid="{7D4EEA91-3791-44F2-A6B5-B159A6415AC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C64A-DDD6-4342-BC88-D34D4A00CB35}">
  <dimension ref="A1:E50"/>
  <sheetViews>
    <sheetView topLeftCell="C1" workbookViewId="0">
      <selection activeCell="E38" sqref="E38"/>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SSC/N8912</v>
      </c>
    </row>
    <row r="2" spans="1:5">
      <c r="A2" s="246" t="s">
        <v>270</v>
      </c>
      <c r="B2" s="246"/>
      <c r="C2" s="246"/>
      <c r="D2" s="246"/>
      <c r="E2" s="134" t="str">
        <f>'NOS List'!E13</f>
        <v>Design and develop finalised 3D models and product prototypes using CAD programs</v>
      </c>
    </row>
    <row r="3" spans="1:5">
      <c r="A3" s="247" t="s">
        <v>271</v>
      </c>
      <c r="B3" s="247"/>
      <c r="C3" s="247"/>
      <c r="D3" s="247"/>
      <c r="E3" s="134" t="str">
        <f>'NOS List'!F13</f>
        <v xml:space="preserve">This unit is about incorporation of Dfam principles to optimize the design methodologyand process optimization </v>
      </c>
    </row>
    <row r="4" spans="1:5">
      <c r="A4" s="247" t="s">
        <v>266</v>
      </c>
      <c r="B4" s="247"/>
      <c r="C4" s="247"/>
      <c r="D4" s="247"/>
      <c r="E4" s="135">
        <v>5</v>
      </c>
    </row>
    <row r="5" spans="1:5">
      <c r="A5" s="119" t="s">
        <v>1</v>
      </c>
      <c r="B5" s="248" t="s">
        <v>329</v>
      </c>
      <c r="C5" s="248"/>
      <c r="D5" s="248"/>
      <c r="E5" s="134" t="str">
        <f>B6&amp;","&amp;B13&amp;","&amp;B26</f>
        <v>3D Design Framework,Design Considerations &amp; Modelling,Process Optimization</v>
      </c>
    </row>
    <row r="6" spans="1:5" ht="12" customHeight="1">
      <c r="A6" s="256" t="s">
        <v>319</v>
      </c>
      <c r="B6" s="326" t="s">
        <v>129</v>
      </c>
      <c r="C6" s="326"/>
      <c r="D6" s="120" t="str">
        <f>'3D Modelling'!B20</f>
        <v>PC1</v>
      </c>
      <c r="E6" s="134" t="str">
        <f>'3D Modelling'!D20</f>
        <v>Incorporate DfAM principles to optimize the design methodology based on the 3D printing technology</v>
      </c>
    </row>
    <row r="7" spans="1:5" ht="11.5" customHeight="1">
      <c r="A7" s="257"/>
      <c r="B7" s="326"/>
      <c r="C7" s="326"/>
      <c r="D7" s="120" t="str">
        <f>'3D Modelling'!B21</f>
        <v>PC2</v>
      </c>
      <c r="E7" s="134" t="str">
        <f>'3D Modelling'!D21</f>
        <v>Evaluate the implementation of part consolidation, degrees of geometric freedom, and the scope of biomimicry in the design</v>
      </c>
    </row>
    <row r="8" spans="1:5" ht="11.5" customHeight="1">
      <c r="A8" s="257"/>
      <c r="B8" s="326"/>
      <c r="C8" s="326"/>
      <c r="D8" s="120" t="str">
        <f>'3D Modelling'!B22</f>
        <v>PC3</v>
      </c>
      <c r="E8" s="134" t="str">
        <f>'3D Modelling'!D22</f>
        <v xml:space="preserve">Focus on reduced complexity, increased durability, minimal seams and part interfaces </v>
      </c>
    </row>
    <row r="9" spans="1:5" ht="12" customHeight="1">
      <c r="A9" s="257"/>
      <c r="B9" s="326"/>
      <c r="C9" s="326"/>
      <c r="D9" s="120" t="str">
        <f>'3D Modelling'!B23</f>
        <v>PC4</v>
      </c>
      <c r="E9" s="134" t="str">
        <f>'3D Modelling'!D23</f>
        <v>Consider key process-specific, material-driven design guidelines, rules, and considerations</v>
      </c>
    </row>
    <row r="10" spans="1:5" ht="11.5" customHeight="1">
      <c r="A10" s="257"/>
      <c r="B10" s="326"/>
      <c r="C10" s="326"/>
      <c r="D10" s="120" t="str">
        <f>'3D Modelling'!B24</f>
        <v>PC5</v>
      </c>
      <c r="E10" s="134" t="str">
        <f>'3D Modelling'!D24</f>
        <v>Consider limitations of 3D printing parts, pre-defined design allowables in line with industry standards to comprehend design feasbility</v>
      </c>
    </row>
    <row r="11" spans="1:5" ht="11.5" customHeight="1">
      <c r="A11" s="257"/>
      <c r="B11" s="326"/>
      <c r="C11" s="326"/>
      <c r="D11" s="120" t="str">
        <f>'3D Modelling'!B25</f>
        <v>PC6</v>
      </c>
      <c r="E11" s="134" t="str">
        <f>'3D Modelling'!D25</f>
        <v xml:space="preserve">Include suggested material type, color, infill level, orientation, and finishing method in the 3D design </v>
      </c>
    </row>
    <row r="12" spans="1:5" ht="11.5" customHeight="1">
      <c r="A12" s="257"/>
      <c r="B12" s="326"/>
      <c r="C12" s="326"/>
      <c r="D12" s="120" t="str">
        <f>'3D Modelling'!B26</f>
        <v>PC7</v>
      </c>
      <c r="E12" s="134" t="str">
        <f>'3D Modelling'!D26</f>
        <v>Evaluate constraints in physical properties of the material and geomtery of the supports like overhangs, walls, corners etc.</v>
      </c>
    </row>
    <row r="13" spans="1:5" ht="12" customHeight="1">
      <c r="A13" s="257"/>
      <c r="B13" s="326" t="s">
        <v>137</v>
      </c>
      <c r="C13" s="326"/>
      <c r="D13" s="120" t="str">
        <f>'3D Modelling'!B27</f>
        <v>PC8</v>
      </c>
      <c r="E13" s="134" t="str">
        <f>'3D Modelling'!D27</f>
        <v>Determine the shape of components with fewer stress points, smaller footprints, and superior mechanical properties</v>
      </c>
    </row>
    <row r="14" spans="1:5" ht="12" customHeight="1">
      <c r="A14" s="121"/>
      <c r="B14" s="326"/>
      <c r="C14" s="326"/>
      <c r="D14" s="120" t="str">
        <f>'3D Modelling'!B28</f>
        <v>PC9</v>
      </c>
      <c r="E14" s="134" t="str">
        <f>'3D Modelling'!D28</f>
        <v>Decide the minimum level of detail your models require in line with the 3D printing technology</v>
      </c>
    </row>
    <row r="15" spans="1:5" ht="12" customHeight="1">
      <c r="A15" s="121"/>
      <c r="B15" s="326"/>
      <c r="C15" s="326"/>
      <c r="D15" s="120" t="str">
        <f>'3D Modelling'!B29</f>
        <v>PC10</v>
      </c>
      <c r="E15" s="134" t="str">
        <f>'3D Modelling'!D29</f>
        <v>Determine, quantify and prioritize necessary mechanical properties, standards, and loads for the part</v>
      </c>
    </row>
    <row r="16" spans="1:5" ht="12" customHeight="1">
      <c r="A16" s="121"/>
      <c r="B16" s="326"/>
      <c r="C16" s="326"/>
      <c r="D16" s="120" t="str">
        <f>'3D Modelling'!B30</f>
        <v>PC11</v>
      </c>
      <c r="E16" s="134" t="str">
        <f>'3D Modelling'!D30</f>
        <v>Refer to the industry standards to determine applicable mechanical properties of the part like tensile, compression, flexural, and impact strengths, fatigue limit, wear resistance and more</v>
      </c>
    </row>
    <row r="17" spans="1:5" ht="12" customHeight="1">
      <c r="A17" s="125"/>
      <c r="B17" s="326"/>
      <c r="C17" s="326"/>
      <c r="D17" s="120" t="str">
        <f>'3D Modelling'!B31</f>
        <v>PC12</v>
      </c>
      <c r="E17" s="134" t="str">
        <f>'3D Modelling'!D31</f>
        <v>Analyse how your part will be loaded and design the part such that the largest forces traverse the planes parallel to the print bed, to optimize the strength</v>
      </c>
    </row>
    <row r="18" spans="1:5" ht="12" customHeight="1">
      <c r="A18" s="125"/>
      <c r="B18" s="326"/>
      <c r="C18" s="326"/>
      <c r="D18" s="120" t="str">
        <f>'3D Modelling'!B32</f>
        <v>PC13</v>
      </c>
      <c r="E18" s="134" t="str">
        <f>'3D Modelling'!D32</f>
        <v>Identify critical dimensions and features like minimum wall thickness, lengths of bridges, threads, holes, and other support variables given 3D printers have higher precision levels in planes parallel to the build plate</v>
      </c>
    </row>
    <row r="19" spans="1:5" ht="12" customHeight="1">
      <c r="A19" s="125"/>
      <c r="B19" s="326"/>
      <c r="C19" s="326"/>
      <c r="D19" s="120" t="str">
        <f>'3D Modelling'!B33</f>
        <v>PC14</v>
      </c>
      <c r="E19" s="134" t="str">
        <f>'3D Modelling'!D33</f>
        <v>Maximize the print bed contact to minimize the need for supports and improves bed adhesion</v>
      </c>
    </row>
    <row r="20" spans="1:5" ht="12" customHeight="1">
      <c r="A20" s="125"/>
      <c r="B20" s="326"/>
      <c r="C20" s="326"/>
      <c r="D20" s="120" t="str">
        <f>'3D Modelling'!B34</f>
        <v>PC15</v>
      </c>
      <c r="E20" s="134" t="str">
        <f>'3D Modelling'!D34</f>
        <v>Orient the part so that the largest face lies on the print bed, unless strength or geometry needs dictate otherwise</v>
      </c>
    </row>
    <row r="21" spans="1:5" ht="12" customHeight="1">
      <c r="A21" s="125"/>
      <c r="B21" s="326"/>
      <c r="C21" s="326"/>
      <c r="D21" s="120" t="str">
        <f>'3D Modelling'!B35</f>
        <v>PC16</v>
      </c>
      <c r="E21" s="134" t="str">
        <f>'3D Modelling'!D35</f>
        <v>Reduce supports and improve overhangs with angles, to reduce printing and processing time</v>
      </c>
    </row>
    <row r="22" spans="1:5" ht="12" customHeight="1">
      <c r="A22" s="125"/>
      <c r="B22" s="326"/>
      <c r="C22" s="326"/>
      <c r="D22" s="120" t="str">
        <f>'3D Modelling'!B36</f>
        <v>PC17</v>
      </c>
      <c r="E22" s="134" t="str">
        <f>'3D Modelling'!D36</f>
        <v>Avoid large flat surfaces and use rounded corners to avoid warping</v>
      </c>
    </row>
    <row r="23" spans="1:5" ht="12" customHeight="1">
      <c r="A23" s="125"/>
      <c r="B23" s="326"/>
      <c r="C23" s="326"/>
      <c r="D23" s="120" t="str">
        <f>'3D Modelling'!B37</f>
        <v>PC18</v>
      </c>
      <c r="E23" s="134" t="str">
        <f>'3D Modelling'!D37</f>
        <v>Add fillets or chamfer edges to ensure smooth edge transitions and reduces stress concentrations at corners, making part removal easier and prevents edges from splaying out on the first layer</v>
      </c>
    </row>
    <row r="24" spans="1:5" ht="12" customHeight="1">
      <c r="A24" s="125"/>
      <c r="B24" s="326"/>
      <c r="C24" s="326"/>
      <c r="D24" s="120" t="str">
        <f>'3D Modelling'!B38</f>
        <v>PC19</v>
      </c>
      <c r="E24" s="134" t="str">
        <f>'3D Modelling'!D38</f>
        <v>Thicken vulnerable areas and outstretched appendages from the core of the model to avoid snapping off</v>
      </c>
    </row>
    <row r="25" spans="1:5" ht="12" customHeight="1">
      <c r="A25" s="125"/>
      <c r="B25" s="326"/>
      <c r="C25" s="326"/>
      <c r="D25" s="120" t="str">
        <f>'3D Modelling'!B39</f>
        <v>PC20</v>
      </c>
      <c r="E25" s="134" t="str">
        <f>'3D Modelling'!D39</f>
        <v>Should be able to conduct operations between softwares</v>
      </c>
    </row>
    <row r="26" spans="1:5" ht="12" customHeight="1">
      <c r="A26" s="125"/>
      <c r="B26" s="326" t="s">
        <v>27</v>
      </c>
      <c r="C26" s="326"/>
      <c r="D26" s="120" t="str">
        <f>'3D Modelling'!B40</f>
        <v>PC21</v>
      </c>
      <c r="E26" s="134" t="str">
        <f>'3D Modelling'!D40</f>
        <v>Compare available CAD modeling software solutions to determine the most suitable package for the 3D printing technology</v>
      </c>
    </row>
    <row r="27" spans="1:5" ht="12" customHeight="1">
      <c r="A27" s="125"/>
      <c r="B27" s="326"/>
      <c r="C27" s="326"/>
      <c r="D27" s="120" t="str">
        <f>'3D Modelling'!B41</f>
        <v>PC22</v>
      </c>
      <c r="E27" s="134" t="str">
        <f>'3D Modelling'!D41</f>
        <v xml:space="preserve">Incorporate AI-driven generative design methodologies and software tools </v>
      </c>
    </row>
    <row r="28" spans="1:5" ht="12" customHeight="1">
      <c r="A28" s="125"/>
      <c r="B28" s="326"/>
      <c r="C28" s="326"/>
      <c r="D28" s="120" t="str">
        <f>'3D Modelling'!B42</f>
        <v>PC23</v>
      </c>
      <c r="E28" s="134" t="str">
        <f>'3D Modelling'!D42</f>
        <v>Set part parameters like mount points and environmental stresses without dictating the exact shape of the object</v>
      </c>
    </row>
    <row r="29" spans="1:5" ht="12" customHeight="1">
      <c r="A29" s="125"/>
      <c r="B29" s="326"/>
      <c r="C29" s="326"/>
      <c r="D29" s="120" t="str">
        <f>'3D Modelling'!B43</f>
        <v>PC24</v>
      </c>
      <c r="E29" s="134" t="str">
        <f>'3D Modelling'!D43</f>
        <v>Extract the generated geometries by AI-based alogirthms and modify to the optimal design in a CAD system</v>
      </c>
    </row>
    <row r="30" spans="1:5" ht="12" customHeight="1">
      <c r="A30" s="125"/>
      <c r="B30" s="326"/>
      <c r="C30" s="326"/>
      <c r="D30" s="120" t="str">
        <f>'3D Modelling'!B44</f>
        <v>PC25</v>
      </c>
      <c r="E30" s="134" t="str">
        <f>'3D Modelling'!D44</f>
        <v>Design and create special effects, including particle effects, dynamic simulations and shader effects</v>
      </c>
    </row>
    <row r="31" spans="1:5" ht="12" customHeight="1">
      <c r="A31" s="125"/>
      <c r="B31" s="326"/>
      <c r="C31" s="326"/>
      <c r="D31" s="120" t="str">
        <f>'3D Modelling'!B45</f>
        <v>PC26</v>
      </c>
      <c r="E31" s="134" t="str">
        <f>'3D Modelling'!D45</f>
        <v>Employing software solutions to combine and automate design workflows using scripting</v>
      </c>
    </row>
    <row r="32" spans="1:5">
      <c r="A32" s="246" t="s">
        <v>330</v>
      </c>
      <c r="B32" s="248" t="s">
        <v>320</v>
      </c>
      <c r="C32" s="248"/>
      <c r="D32" s="120" t="s">
        <v>331</v>
      </c>
      <c r="E32" s="134" t="s">
        <v>332</v>
      </c>
    </row>
    <row r="33" spans="1:5">
      <c r="A33" s="246"/>
      <c r="B33" s="248"/>
      <c r="C33" s="248"/>
      <c r="D33" s="120" t="s">
        <v>333</v>
      </c>
      <c r="E33" s="134" t="s">
        <v>334</v>
      </c>
    </row>
    <row r="34" spans="1:5">
      <c r="A34" s="246"/>
      <c r="B34" s="248"/>
      <c r="C34" s="248"/>
      <c r="D34" s="120" t="s">
        <v>335</v>
      </c>
      <c r="E34" s="134" t="s">
        <v>336</v>
      </c>
    </row>
    <row r="35" spans="1:5">
      <c r="A35" s="246"/>
      <c r="B35" s="248"/>
      <c r="C35" s="248"/>
      <c r="D35" s="120" t="s">
        <v>337</v>
      </c>
      <c r="E35" s="134" t="s">
        <v>338</v>
      </c>
    </row>
    <row r="36" spans="1:5">
      <c r="A36" s="246"/>
      <c r="B36" s="248"/>
      <c r="C36" s="248"/>
      <c r="D36" s="120" t="s">
        <v>339</v>
      </c>
      <c r="E36" s="134" t="s">
        <v>340</v>
      </c>
    </row>
    <row r="37" spans="1:5">
      <c r="A37" s="246"/>
      <c r="B37" s="248" t="s">
        <v>321</v>
      </c>
      <c r="C37" s="248"/>
      <c r="D37" s="120" t="s">
        <v>341</v>
      </c>
      <c r="E37" s="134" t="s">
        <v>611</v>
      </c>
    </row>
    <row r="38" spans="1:5">
      <c r="A38" s="246"/>
      <c r="B38" s="248"/>
      <c r="C38" s="248"/>
      <c r="D38" s="120" t="s">
        <v>343</v>
      </c>
      <c r="E38" s="118" t="s">
        <v>612</v>
      </c>
    </row>
    <row r="39" spans="1:5">
      <c r="A39" s="246"/>
      <c r="B39" s="248"/>
      <c r="C39" s="248"/>
      <c r="D39" s="120" t="s">
        <v>345</v>
      </c>
      <c r="E39" s="118" t="s">
        <v>613</v>
      </c>
    </row>
    <row r="40" spans="1:5">
      <c r="A40" s="246"/>
      <c r="B40" s="248"/>
      <c r="C40" s="248"/>
      <c r="D40" s="120" t="s">
        <v>347</v>
      </c>
      <c r="E40" s="117" t="s">
        <v>614</v>
      </c>
    </row>
    <row r="41" spans="1:5" ht="12" customHeight="1">
      <c r="A41" s="256" t="s">
        <v>322</v>
      </c>
      <c r="B41" s="259" t="s">
        <v>323</v>
      </c>
      <c r="C41" s="120" t="s">
        <v>353</v>
      </c>
      <c r="D41" s="120" t="s">
        <v>528</v>
      </c>
      <c r="E41" s="117" t="s">
        <v>355</v>
      </c>
    </row>
    <row r="42" spans="1:5">
      <c r="A42" s="257"/>
      <c r="B42" s="260"/>
      <c r="C42" s="120" t="s">
        <v>356</v>
      </c>
      <c r="D42" s="120" t="s">
        <v>530</v>
      </c>
      <c r="E42" s="117" t="s">
        <v>358</v>
      </c>
    </row>
    <row r="43" spans="1:5">
      <c r="A43" s="257"/>
      <c r="B43" s="260"/>
      <c r="C43" s="122" t="s">
        <v>359</v>
      </c>
      <c r="D43" s="120" t="s">
        <v>531</v>
      </c>
      <c r="E43" s="117" t="s">
        <v>361</v>
      </c>
    </row>
    <row r="44" spans="1:5">
      <c r="A44" s="257"/>
      <c r="B44" s="260"/>
      <c r="C44" s="120" t="s">
        <v>362</v>
      </c>
      <c r="D44" s="120" t="s">
        <v>532</v>
      </c>
      <c r="E44" s="117" t="s">
        <v>364</v>
      </c>
    </row>
    <row r="45" spans="1:5">
      <c r="A45" s="258"/>
      <c r="B45" s="261"/>
      <c r="C45" s="120" t="s">
        <v>365</v>
      </c>
      <c r="D45" s="120" t="s">
        <v>533</v>
      </c>
      <c r="E45" s="117" t="s">
        <v>367</v>
      </c>
    </row>
    <row r="47" spans="1:5" ht="12" thickBot="1"/>
    <row r="48" spans="1:5" ht="24.75" customHeight="1" thickBot="1">
      <c r="A48" s="249" t="s">
        <v>324</v>
      </c>
      <c r="B48" s="249"/>
      <c r="C48" s="123" t="s">
        <v>325</v>
      </c>
    </row>
    <row r="49" spans="1:3" ht="12" thickBot="1"/>
    <row r="50" spans="1:3" ht="29.25" customHeight="1" thickBot="1">
      <c r="A50" s="249" t="s">
        <v>368</v>
      </c>
      <c r="B50" s="249"/>
      <c r="C50" s="123" t="s">
        <v>325</v>
      </c>
    </row>
  </sheetData>
  <mergeCells count="16">
    <mergeCell ref="A6:A13"/>
    <mergeCell ref="B6:C12"/>
    <mergeCell ref="B13:C25"/>
    <mergeCell ref="B26:C31"/>
    <mergeCell ref="A1:D1"/>
    <mergeCell ref="A2:D2"/>
    <mergeCell ref="A3:D3"/>
    <mergeCell ref="A4:D4"/>
    <mergeCell ref="B5:D5"/>
    <mergeCell ref="A50:B50"/>
    <mergeCell ref="A32:A40"/>
    <mergeCell ref="B32:C36"/>
    <mergeCell ref="B37:C40"/>
    <mergeCell ref="A41:A45"/>
    <mergeCell ref="B41:B45"/>
    <mergeCell ref="A48:B48"/>
  </mergeCells>
  <hyperlinks>
    <hyperlink ref="C48" location="'NOS List'!A1" display="Back" xr:uid="{8C2AF773-8ADA-42C8-8EFF-D3ADD595615A}"/>
    <hyperlink ref="C50" location="'Role List'!A1" display="Back" xr:uid="{77B6FA08-81A9-48FD-B0C4-C0939A53AA4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D641F-2C3A-4980-AC7C-E169E9E8DE28}">
  <dimension ref="A1:E47"/>
  <sheetViews>
    <sheetView topLeftCell="C1" workbookViewId="0">
      <selection activeCell="E14" sqref="E14"/>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SSC/N8913</v>
      </c>
    </row>
    <row r="2" spans="1:5">
      <c r="A2" s="246" t="s">
        <v>270</v>
      </c>
      <c r="B2" s="246"/>
      <c r="C2" s="246"/>
      <c r="D2" s="246"/>
      <c r="E2" s="134" t="str">
        <f>'NOS List'!E14</f>
        <v>Structure and conduct appropriate simulation tests, design optimization technqiues to validate and finalise the 3D CAD models</v>
      </c>
    </row>
    <row r="3" spans="1:5">
      <c r="A3" s="247" t="s">
        <v>271</v>
      </c>
      <c r="B3" s="247"/>
      <c r="C3" s="247"/>
      <c r="D3" s="247"/>
      <c r="E3" s="134" t="str">
        <f>'NOS List'!F14</f>
        <v>This unit is about conducting simulation tests and validation of the design models developed</v>
      </c>
    </row>
    <row r="4" spans="1:5">
      <c r="A4" s="247" t="s">
        <v>266</v>
      </c>
      <c r="B4" s="247"/>
      <c r="C4" s="247"/>
      <c r="D4" s="247"/>
      <c r="E4" s="135">
        <v>5</v>
      </c>
    </row>
    <row r="5" spans="1:5">
      <c r="A5" s="119" t="s">
        <v>1</v>
      </c>
      <c r="B5" s="248" t="s">
        <v>329</v>
      </c>
      <c r="C5" s="248"/>
      <c r="D5" s="248"/>
      <c r="E5" s="134" t="str">
        <f>B6&amp;","&amp;B10&amp;","&amp;B21</f>
        <v>Self-Assessment &amp; Planning,Finite Element Analysis,Topology Optimization</v>
      </c>
    </row>
    <row r="6" spans="1:5" ht="12" customHeight="1">
      <c r="A6" s="256" t="s">
        <v>319</v>
      </c>
      <c r="B6" s="327" t="s">
        <v>159</v>
      </c>
      <c r="C6" s="327"/>
      <c r="D6" s="120" t="str">
        <f>'3D Modelling'!B50</f>
        <v>PC1</v>
      </c>
      <c r="E6" s="134" t="str">
        <f>'3D Modelling'!D50</f>
        <v>Perform multiple simulation runs to ensure design is compatible with the chosen manufacturing processes</v>
      </c>
    </row>
    <row r="7" spans="1:5" ht="11.5" customHeight="1">
      <c r="A7" s="257"/>
      <c r="B7" s="327"/>
      <c r="C7" s="327"/>
      <c r="D7" s="120" t="str">
        <f>'3D Modelling'!B51</f>
        <v>PC2</v>
      </c>
      <c r="E7" s="134" t="str">
        <f>'3D Modelling'!D51</f>
        <v>Aim to enhance the maximum pre-print accuracy of the CAD models by creating various test scenarios in iterations</v>
      </c>
    </row>
    <row r="8" spans="1:5" ht="11.5" customHeight="1">
      <c r="A8" s="257"/>
      <c r="B8" s="327"/>
      <c r="C8" s="327"/>
      <c r="D8" s="120" t="str">
        <f>'3D Modelling'!B52</f>
        <v>PC3</v>
      </c>
      <c r="E8" s="134" t="str">
        <f>'3D Modelling'!D52</f>
        <v xml:space="preserve">Start with simple models and gradually modify as the simulations present plausible results </v>
      </c>
    </row>
    <row r="9" spans="1:5" ht="12" customHeight="1">
      <c r="A9" s="257"/>
      <c r="B9" s="327"/>
      <c r="C9" s="327"/>
      <c r="D9" s="120" t="str">
        <f>'3D Modelling'!B53</f>
        <v>PC4</v>
      </c>
      <c r="E9" s="134" t="str">
        <f>'3D Modelling'!D53</f>
        <v>Create a detailed project plan to accommodate multiple iterations of FEA and TO simulations coherently</v>
      </c>
    </row>
    <row r="10" spans="1:5" ht="11.5" customHeight="1">
      <c r="A10" s="257"/>
      <c r="B10" s="327" t="s">
        <v>164</v>
      </c>
      <c r="C10" s="327"/>
      <c r="D10" s="120" t="str">
        <f>'3D Modelling'!B54</f>
        <v>PC5</v>
      </c>
      <c r="E10" s="134" t="str">
        <f>'3D Modelling'!D54</f>
        <v>Conduct Finite Element Analysis (FEA) to understand and quantify the effects of real-world conditions on a part or assembly</v>
      </c>
    </row>
    <row r="11" spans="1:5" ht="11.5" customHeight="1">
      <c r="A11" s="257"/>
      <c r="B11" s="327"/>
      <c r="C11" s="327"/>
      <c r="D11" s="120" t="str">
        <f>'3D Modelling'!B55</f>
        <v>PC6</v>
      </c>
      <c r="E11" s="134" t="str">
        <f>'3D Modelling'!D55</f>
        <v>Research and select from the most advanced FEA simulation software packages best-suited for the analysis requirements</v>
      </c>
    </row>
    <row r="12" spans="1:5" ht="11.5" customHeight="1">
      <c r="A12" s="257"/>
      <c r="B12" s="327"/>
      <c r="C12" s="327"/>
      <c r="D12" s="120" t="str">
        <f>'3D Modelling'!B56</f>
        <v>PC7</v>
      </c>
      <c r="E12" s="134" t="str">
        <f>'3D Modelling'!D56</f>
        <v>Determine and prioritize various types of FEA simulations like structural, thermal, computational fluid dynamics (CFD), etc., based on the process, materials, and necessary performance indicators</v>
      </c>
    </row>
    <row r="13" spans="1:5" ht="12" customHeight="1">
      <c r="A13" s="257"/>
      <c r="B13" s="327"/>
      <c r="C13" s="327"/>
      <c r="D13" s="120" t="str">
        <f>'3D Modelling'!B57</f>
        <v>PC8</v>
      </c>
      <c r="E13" s="134" t="str">
        <f>'3D Modelling'!D57</f>
        <v>Generate Mesh model and refine the mesh using iterative process of the FEA theory</v>
      </c>
    </row>
    <row r="14" spans="1:5" ht="12" customHeight="1">
      <c r="A14" s="121"/>
      <c r="B14" s="327"/>
      <c r="C14" s="327"/>
      <c r="D14" s="120" t="str">
        <f>'3D Modelling'!B58</f>
        <v>PC9</v>
      </c>
      <c r="E14" s="134" t="str">
        <f>'3D Modelling'!D58</f>
        <v>Define element type, choose material data set and assign all the properties required</v>
      </c>
    </row>
    <row r="15" spans="1:5" ht="12" customHeight="1">
      <c r="A15" s="121"/>
      <c r="B15" s="327"/>
      <c r="C15" s="327"/>
      <c r="D15" s="120" t="str">
        <f>'3D Modelling'!B59</f>
        <v>PC10</v>
      </c>
      <c r="E15" s="134" t="str">
        <f>'3D Modelling'!D59</f>
        <v xml:space="preserve">Enter sections and assign all the loads, constants, and boundary conditions according to the type of simulation </v>
      </c>
    </row>
    <row r="16" spans="1:5" ht="12" customHeight="1">
      <c r="A16" s="121"/>
      <c r="B16" s="327"/>
      <c r="C16" s="327"/>
      <c r="D16" s="120" t="str">
        <f>'3D Modelling'!B60</f>
        <v>PC11</v>
      </c>
      <c r="E16" s="134" t="str">
        <f>'3D Modelling'!D60</f>
        <v>Request the data output according to the variables you want to study, i.e., forces, displacements, stresses, strengths etc.</v>
      </c>
    </row>
    <row r="17" spans="1:5" ht="12" customHeight="1">
      <c r="A17" s="125"/>
      <c r="B17" s="327"/>
      <c r="C17" s="327"/>
      <c r="D17" s="120" t="str">
        <f>'3D Modelling'!B61</f>
        <v>PC12</v>
      </c>
      <c r="E17" s="134" t="str">
        <f>'3D Modelling'!D61</f>
        <v xml:space="preserve">Analyse the data by plotting contours of the requested variables, evaluating the deformed and undeformed shapes plots in the form of custom tabular reports </v>
      </c>
    </row>
    <row r="18" spans="1:5" ht="12" customHeight="1">
      <c r="A18" s="125"/>
      <c r="B18" s="327"/>
      <c r="C18" s="327"/>
      <c r="D18" s="120" t="str">
        <f>'3D Modelling'!B62</f>
        <v>PC13</v>
      </c>
      <c r="E18" s="134" t="str">
        <f>'3D Modelling'!D62</f>
        <v>Obtain a detailed visualization of where structures bend or twist, and the distribution of stresses and displacements as results</v>
      </c>
    </row>
    <row r="19" spans="1:5" ht="12" customHeight="1">
      <c r="A19" s="125"/>
      <c r="B19" s="327"/>
      <c r="C19" s="327"/>
      <c r="D19" s="120" t="str">
        <f>'3D Modelling'!B63</f>
        <v>PC14</v>
      </c>
      <c r="E19" s="134" t="str">
        <f>'3D Modelling'!D63</f>
        <v>Verify if the upper-limits of failure meet the required mechanical properties, standards, and loads as anticipated</v>
      </c>
    </row>
    <row r="20" spans="1:5" ht="12" customHeight="1">
      <c r="A20" s="125"/>
      <c r="B20" s="327"/>
      <c r="C20" s="327"/>
      <c r="D20" s="120" t="str">
        <f>'3D Modelling'!B64</f>
        <v>PC15</v>
      </c>
      <c r="E20" s="134" t="str">
        <f>'3D Modelling'!D64</f>
        <v>Consider re-designing the models basis the results for further analysis</v>
      </c>
    </row>
    <row r="21" spans="1:5" ht="12" customHeight="1">
      <c r="A21" s="125"/>
      <c r="B21" s="327" t="s">
        <v>175</v>
      </c>
      <c r="C21" s="327"/>
      <c r="D21" s="120" t="str">
        <f>'3D Modelling'!B65</f>
        <v>PC16</v>
      </c>
      <c r="E21" s="134" t="str">
        <f>'3D Modelling'!D65</f>
        <v xml:space="preserve">Perform Topology Optimization (TO) after the initial FEA simulation results check out for optimal material distribution layout </v>
      </c>
    </row>
    <row r="22" spans="1:5" ht="12" customHeight="1">
      <c r="A22" s="125"/>
      <c r="B22" s="327"/>
      <c r="C22" s="327"/>
      <c r="D22" s="120" t="str">
        <f>'3D Modelling'!B66</f>
        <v>PC17</v>
      </c>
      <c r="E22" s="134" t="str">
        <f>'3D Modelling'!D66</f>
        <v xml:space="preserve">Select from the available list of specific TO software solutions or the usual CAD packages </v>
      </c>
    </row>
    <row r="23" spans="1:5" ht="12" customHeight="1">
      <c r="A23" s="125"/>
      <c r="B23" s="327"/>
      <c r="C23" s="327"/>
      <c r="D23" s="120" t="str">
        <f>'3D Modelling'!B67</f>
        <v>PC18</v>
      </c>
      <c r="E23" s="134" t="str">
        <f>'3D Modelling'!D67</f>
        <v xml:space="preserve">Conduct topology optimization using the Finite Element Method (FEM) </v>
      </c>
    </row>
    <row r="24" spans="1:5" ht="12" customHeight="1">
      <c r="A24" s="125"/>
      <c r="B24" s="327"/>
      <c r="C24" s="327"/>
      <c r="D24" s="120" t="str">
        <f>'3D Modelling'!B68</f>
        <v>PC19</v>
      </c>
      <c r="E24" s="134" t="str">
        <f>'3D Modelling'!D68</f>
        <v>Aim to optimize material layout within a pre-defined set of loads, conditions, and constraints</v>
      </c>
    </row>
    <row r="25" spans="1:5" ht="12" customHeight="1">
      <c r="A25" s="125"/>
      <c r="B25" s="327"/>
      <c r="C25" s="327"/>
      <c r="D25" s="120" t="str">
        <f>'3D Modelling'!B69</f>
        <v>PC20</v>
      </c>
      <c r="E25" s="134" t="str">
        <f>'3D Modelling'!D69</f>
        <v xml:space="preserve">Maximize the performance and efficiency of design by removing redundant material from areas that do not need to carry significant loads </v>
      </c>
    </row>
    <row r="26" spans="1:5" ht="12" customHeight="1">
      <c r="A26" s="125"/>
      <c r="B26" s="327"/>
      <c r="C26" s="327"/>
      <c r="D26" s="120" t="str">
        <f>'3D Modelling'!B70</f>
        <v>PC21</v>
      </c>
      <c r="E26" s="134" t="str">
        <f>'3D Modelling'!D70</f>
        <v>Solve design challenges like reducing unnecessary weight, resonance, and thermal stresses  (lattice structures )</v>
      </c>
    </row>
    <row r="27" spans="1:5" ht="12" customHeight="1">
      <c r="A27" s="125"/>
      <c r="B27" s="327"/>
      <c r="C27" s="327"/>
      <c r="D27" s="120" t="str">
        <f>'3D Modelling'!B71</f>
        <v>PC22</v>
      </c>
      <c r="E27" s="134" t="str">
        <f>'3D Modelling'!D71</f>
        <v>Determine the minimum allowable design space necessary for shape optimization of the product</v>
      </c>
    </row>
    <row r="28" spans="1:5" ht="12" customHeight="1">
      <c r="A28" s="125"/>
      <c r="B28" s="327"/>
      <c r="C28" s="327"/>
      <c r="D28" s="120" t="str">
        <f>'3D Modelling'!B72</f>
        <v>PC23</v>
      </c>
      <c r="E28" s="134" t="str">
        <f>'3D Modelling'!D72</f>
        <v xml:space="preserve">Use the TO software to test the structural integrity and identify unnecessary material under various simulated stress scenarios </v>
      </c>
    </row>
    <row r="29" spans="1:5" ht="12" customHeight="1">
      <c r="A29" s="125"/>
      <c r="B29" s="327"/>
      <c r="C29" s="327"/>
      <c r="D29" s="120" t="str">
        <f>'3D Modelling'!B73</f>
        <v>PC24</v>
      </c>
      <c r="E29" s="134" t="str">
        <f>'3D Modelling'!D73</f>
        <v>Implement the design modifications continuously as indicated by the simulation test outcomes</v>
      </c>
    </row>
    <row r="30" spans="1:5">
      <c r="A30" s="246" t="s">
        <v>330</v>
      </c>
      <c r="B30" s="248" t="s">
        <v>320</v>
      </c>
      <c r="C30" s="248"/>
      <c r="D30" s="120" t="s">
        <v>331</v>
      </c>
      <c r="E30" s="134" t="s">
        <v>332</v>
      </c>
    </row>
    <row r="31" spans="1:5">
      <c r="A31" s="246"/>
      <c r="B31" s="248"/>
      <c r="C31" s="248"/>
      <c r="D31" s="120" t="s">
        <v>333</v>
      </c>
      <c r="E31" s="134" t="s">
        <v>334</v>
      </c>
    </row>
    <row r="32" spans="1:5">
      <c r="A32" s="246"/>
      <c r="B32" s="248"/>
      <c r="C32" s="248"/>
      <c r="D32" s="120" t="s">
        <v>335</v>
      </c>
      <c r="E32" s="134" t="s">
        <v>336</v>
      </c>
    </row>
    <row r="33" spans="1:5">
      <c r="A33" s="246"/>
      <c r="B33" s="248"/>
      <c r="C33" s="248"/>
      <c r="D33" s="120" t="s">
        <v>337</v>
      </c>
      <c r="E33" s="134" t="s">
        <v>338</v>
      </c>
    </row>
    <row r="34" spans="1:5">
      <c r="A34" s="246"/>
      <c r="B34" s="248"/>
      <c r="C34" s="248"/>
      <c r="D34" s="120" t="s">
        <v>339</v>
      </c>
      <c r="E34" s="134" t="s">
        <v>340</v>
      </c>
    </row>
    <row r="35" spans="1:5">
      <c r="A35" s="246"/>
      <c r="B35" s="248" t="s">
        <v>321</v>
      </c>
      <c r="C35" s="248"/>
      <c r="D35" s="120" t="s">
        <v>341</v>
      </c>
      <c r="E35" s="134" t="s">
        <v>615</v>
      </c>
    </row>
    <row r="36" spans="1:5">
      <c r="A36" s="246"/>
      <c r="B36" s="248"/>
      <c r="C36" s="248"/>
      <c r="D36" s="120" t="s">
        <v>343</v>
      </c>
      <c r="E36" s="134" t="s">
        <v>616</v>
      </c>
    </row>
    <row r="37" spans="1:5">
      <c r="A37" s="246"/>
      <c r="B37" s="248"/>
      <c r="C37" s="248"/>
      <c r="D37" s="120" t="s">
        <v>345</v>
      </c>
      <c r="E37" s="117" t="s">
        <v>617</v>
      </c>
    </row>
    <row r="38" spans="1:5" ht="12" customHeight="1">
      <c r="A38" s="256" t="s">
        <v>322</v>
      </c>
      <c r="B38" s="259" t="s">
        <v>323</v>
      </c>
      <c r="C38" s="120" t="s">
        <v>353</v>
      </c>
      <c r="D38" s="120" t="s">
        <v>528</v>
      </c>
      <c r="E38" s="117" t="s">
        <v>355</v>
      </c>
    </row>
    <row r="39" spans="1:5">
      <c r="A39" s="257"/>
      <c r="B39" s="260"/>
      <c r="C39" s="120" t="s">
        <v>356</v>
      </c>
      <c r="D39" s="120" t="s">
        <v>530</v>
      </c>
      <c r="E39" s="117" t="s">
        <v>358</v>
      </c>
    </row>
    <row r="40" spans="1:5">
      <c r="A40" s="257"/>
      <c r="B40" s="260"/>
      <c r="C40" s="122" t="s">
        <v>359</v>
      </c>
      <c r="D40" s="120" t="s">
        <v>531</v>
      </c>
      <c r="E40" s="117" t="s">
        <v>361</v>
      </c>
    </row>
    <row r="41" spans="1:5">
      <c r="A41" s="257"/>
      <c r="B41" s="260"/>
      <c r="C41" s="120" t="s">
        <v>362</v>
      </c>
      <c r="D41" s="120" t="s">
        <v>532</v>
      </c>
      <c r="E41" s="117" t="s">
        <v>364</v>
      </c>
    </row>
    <row r="42" spans="1:5">
      <c r="A42" s="258"/>
      <c r="B42" s="261"/>
      <c r="C42" s="120" t="s">
        <v>365</v>
      </c>
      <c r="D42" s="120" t="s">
        <v>533</v>
      </c>
      <c r="E42" s="117" t="s">
        <v>367</v>
      </c>
    </row>
    <row r="44" spans="1:5" ht="12" thickBot="1"/>
    <row r="45" spans="1:5" ht="24.75" customHeight="1" thickBot="1">
      <c r="A45" s="249" t="s">
        <v>324</v>
      </c>
      <c r="B45" s="249"/>
      <c r="C45" s="123" t="s">
        <v>325</v>
      </c>
    </row>
    <row r="46" spans="1:5" ht="12" thickBot="1"/>
    <row r="47" spans="1:5" ht="29.25" customHeight="1" thickBot="1">
      <c r="A47" s="249" t="s">
        <v>368</v>
      </c>
      <c r="B47" s="249"/>
      <c r="C47" s="123" t="s">
        <v>325</v>
      </c>
    </row>
  </sheetData>
  <mergeCells count="16">
    <mergeCell ref="A6:A13"/>
    <mergeCell ref="B6:C9"/>
    <mergeCell ref="B10:C20"/>
    <mergeCell ref="B21:C29"/>
    <mergeCell ref="A1:D1"/>
    <mergeCell ref="A2:D2"/>
    <mergeCell ref="A3:D3"/>
    <mergeCell ref="A4:D4"/>
    <mergeCell ref="B5:D5"/>
    <mergeCell ref="A47:B47"/>
    <mergeCell ref="A30:A37"/>
    <mergeCell ref="B30:C34"/>
    <mergeCell ref="B35:C37"/>
    <mergeCell ref="A38:A42"/>
    <mergeCell ref="B38:B42"/>
    <mergeCell ref="A45:B45"/>
  </mergeCells>
  <hyperlinks>
    <hyperlink ref="C45" location="'NOS List'!A1" display="Back" xr:uid="{84D470E9-8A08-4C80-8296-BCC7EBCB0CE8}"/>
    <hyperlink ref="C47" location="'Role List'!A1" display="Back" xr:uid="{BFE46A2E-24AE-4952-8777-3C06FD62AD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9118-BE04-4140-93CF-E78F4F0E41E7}">
  <dimension ref="A1:I26"/>
  <sheetViews>
    <sheetView topLeftCell="C10" workbookViewId="0">
      <selection activeCell="D11" sqref="D11:D17"/>
    </sheetView>
  </sheetViews>
  <sheetFormatPr defaultRowHeight="14.5"/>
  <cols>
    <col min="1" max="1" width="5" style="114" bestFit="1" customWidth="1"/>
    <col min="2" max="2" width="11" style="114" bestFit="1" customWidth="1"/>
    <col min="3" max="3" width="9.90625" style="114" bestFit="1" customWidth="1"/>
    <col min="4" max="4" width="20.1796875" style="138" customWidth="1"/>
    <col min="5" max="5" width="8.90625" style="3" customWidth="1"/>
    <col min="6" max="6" width="9.81640625" style="114" bestFit="1" customWidth="1"/>
    <col min="7" max="7" width="9.36328125" style="3" bestFit="1" customWidth="1"/>
    <col min="8" max="8" width="15.90625" style="3" bestFit="1" customWidth="1"/>
    <col min="9" max="9" width="91" style="138" bestFit="1" customWidth="1"/>
    <col min="10" max="16384" width="8.7265625" style="114"/>
  </cols>
  <sheetData>
    <row r="1" spans="1:9" s="138" customFormat="1" ht="39" customHeight="1" thickBot="1">
      <c r="A1" s="140" t="s">
        <v>267</v>
      </c>
      <c r="B1" s="140" t="s">
        <v>264</v>
      </c>
      <c r="C1" s="140" t="s">
        <v>268</v>
      </c>
      <c r="D1" s="140" t="s">
        <v>285</v>
      </c>
      <c r="E1" s="141" t="s">
        <v>286</v>
      </c>
      <c r="F1" s="140" t="s">
        <v>269</v>
      </c>
      <c r="G1" s="141" t="s">
        <v>389</v>
      </c>
      <c r="H1" s="141" t="s">
        <v>287</v>
      </c>
      <c r="I1" s="140" t="s">
        <v>270</v>
      </c>
    </row>
    <row r="2" spans="1:9">
      <c r="A2" s="210">
        <v>1</v>
      </c>
      <c r="B2" s="213" t="s">
        <v>272</v>
      </c>
      <c r="C2" s="213" t="s">
        <v>326</v>
      </c>
      <c r="D2" s="216" t="s">
        <v>283</v>
      </c>
      <c r="E2" s="213">
        <v>6</v>
      </c>
      <c r="F2" s="184" t="s">
        <v>390</v>
      </c>
      <c r="G2" s="144">
        <f>'NOS List'!D2</f>
        <v>6</v>
      </c>
      <c r="H2" s="144" t="s">
        <v>388</v>
      </c>
      <c r="I2" s="154" t="str">
        <f>Consultant!D2</f>
        <v>Perform business case analysis and provide domain consulting for 3D printing technology implementations</v>
      </c>
    </row>
    <row r="3" spans="1:9">
      <c r="A3" s="211"/>
      <c r="B3" s="214"/>
      <c r="C3" s="214"/>
      <c r="D3" s="217"/>
      <c r="E3" s="214"/>
      <c r="F3" s="185" t="s">
        <v>391</v>
      </c>
      <c r="G3" s="153">
        <f>'NOS List'!D3</f>
        <v>6</v>
      </c>
      <c r="H3" s="153" t="s">
        <v>388</v>
      </c>
      <c r="I3" s="155" t="str">
        <f>Consultant!D19</f>
        <v>Strategize enterprise-grade roadmaps from conceptualization to implementation of 3D printing technology</v>
      </c>
    </row>
    <row r="4" spans="1:9">
      <c r="A4" s="211"/>
      <c r="B4" s="214"/>
      <c r="C4" s="214"/>
      <c r="D4" s="217"/>
      <c r="E4" s="214"/>
      <c r="F4" s="185" t="s">
        <v>392</v>
      </c>
      <c r="G4" s="153">
        <f>'NOS List'!D4</f>
        <v>6</v>
      </c>
      <c r="H4" s="153" t="s">
        <v>388</v>
      </c>
      <c r="I4" s="155" t="str">
        <f>Consultant!D34</f>
        <v>Identify strategies to build innovative products/solutions and ways to leverage new-age technologies into 3dp Process</v>
      </c>
    </row>
    <row r="5" spans="1:9">
      <c r="A5" s="211"/>
      <c r="B5" s="214"/>
      <c r="C5" s="214"/>
      <c r="D5" s="217"/>
      <c r="E5" s="214"/>
      <c r="F5" s="185" t="s">
        <v>393</v>
      </c>
      <c r="G5" s="153">
        <f>'NOS List'!D5</f>
        <v>6</v>
      </c>
      <c r="H5" s="153" t="s">
        <v>388</v>
      </c>
      <c r="I5" s="155" t="str">
        <f>Consultant!D57</f>
        <v>Assess and screen technology vendors, OEM partners and third-party service providers for execution</v>
      </c>
    </row>
    <row r="6" spans="1:9" ht="23">
      <c r="A6" s="211"/>
      <c r="B6" s="214"/>
      <c r="C6" s="214"/>
      <c r="D6" s="217"/>
      <c r="E6" s="214"/>
      <c r="F6" s="185" t="s">
        <v>394</v>
      </c>
      <c r="G6" s="153">
        <f>'NOS List'!D6</f>
        <v>6</v>
      </c>
      <c r="H6" s="153" t="s">
        <v>388</v>
      </c>
      <c r="I6" s="155" t="str">
        <f>Consultant!D70</f>
        <v>Ideate advanced 3D printing design techniques and process flows as building blocks for production and recommend process improvement solutions</v>
      </c>
    </row>
    <row r="7" spans="1:9">
      <c r="A7" s="211"/>
      <c r="B7" s="214"/>
      <c r="C7" s="214"/>
      <c r="D7" s="217"/>
      <c r="E7" s="214"/>
      <c r="F7" s="185" t="s">
        <v>395</v>
      </c>
      <c r="G7" s="153">
        <f>'NOS List'!D7</f>
        <v>6</v>
      </c>
      <c r="H7" s="153" t="s">
        <v>388</v>
      </c>
      <c r="I7" s="155" t="str">
        <f>Consultant!D87</f>
        <v>Conduct workshops and long-term engagements to scale up the awareness of 3D printing technologies</v>
      </c>
    </row>
    <row r="8" spans="1:9">
      <c r="A8" s="211"/>
      <c r="B8" s="214"/>
      <c r="C8" s="214"/>
      <c r="D8" s="217"/>
      <c r="E8" s="214"/>
      <c r="F8" s="185" t="s">
        <v>410</v>
      </c>
      <c r="G8" s="145">
        <f>'NOS List'!D17</f>
        <v>6</v>
      </c>
      <c r="H8" s="145" t="s">
        <v>388</v>
      </c>
      <c r="I8" s="142" t="s">
        <v>413</v>
      </c>
    </row>
    <row r="9" spans="1:9">
      <c r="A9" s="211"/>
      <c r="B9" s="214"/>
      <c r="C9" s="214"/>
      <c r="D9" s="217"/>
      <c r="E9" s="214"/>
      <c r="F9" s="185" t="s">
        <v>411</v>
      </c>
      <c r="G9" s="145">
        <f>'NOS List'!D18</f>
        <v>6</v>
      </c>
      <c r="H9" s="145" t="s">
        <v>388</v>
      </c>
      <c r="I9" s="142" t="s">
        <v>414</v>
      </c>
    </row>
    <row r="10" spans="1:9" ht="15" thickBot="1">
      <c r="A10" s="221"/>
      <c r="B10" s="220"/>
      <c r="C10" s="220"/>
      <c r="D10" s="219"/>
      <c r="E10" s="220"/>
      <c r="F10" s="186" t="s">
        <v>412</v>
      </c>
      <c r="G10" s="178">
        <f>'NOS List'!D20</f>
        <v>5</v>
      </c>
      <c r="H10" s="178" t="s">
        <v>388</v>
      </c>
      <c r="I10" s="179" t="s">
        <v>415</v>
      </c>
    </row>
    <row r="11" spans="1:9">
      <c r="A11" s="210">
        <v>2</v>
      </c>
      <c r="B11" s="213" t="s">
        <v>386</v>
      </c>
      <c r="C11" s="213" t="s">
        <v>327</v>
      </c>
      <c r="D11" s="216" t="s">
        <v>284</v>
      </c>
      <c r="E11" s="213">
        <v>5</v>
      </c>
      <c r="F11" s="184" t="s">
        <v>396</v>
      </c>
      <c r="G11" s="144">
        <v>5</v>
      </c>
      <c r="H11" s="144" t="s">
        <v>388</v>
      </c>
      <c r="I11" s="154" t="str">
        <f>'Software Development'!D2</f>
        <v>Determine the functional, non-functional and infrastructural requirements for the defined scope of the software solution</v>
      </c>
    </row>
    <row r="12" spans="1:9" ht="23">
      <c r="A12" s="211"/>
      <c r="B12" s="214"/>
      <c r="C12" s="214"/>
      <c r="D12" s="217"/>
      <c r="E12" s="214"/>
      <c r="F12" s="185" t="s">
        <v>397</v>
      </c>
      <c r="G12" s="153">
        <v>5</v>
      </c>
      <c r="H12" s="153" t="s">
        <v>388</v>
      </c>
      <c r="I12" s="155" t="str">
        <f>'Software Development'!D20</f>
        <v>Translate the 3dp processes into relevant application storyboards, technical wireframes, and data flows in the software architecture</v>
      </c>
    </row>
    <row r="13" spans="1:9">
      <c r="A13" s="211"/>
      <c r="B13" s="214"/>
      <c r="C13" s="214"/>
      <c r="D13" s="217"/>
      <c r="E13" s="214"/>
      <c r="F13" s="185" t="s">
        <v>398</v>
      </c>
      <c r="G13" s="153">
        <v>5</v>
      </c>
      <c r="H13" s="153" t="s">
        <v>388</v>
      </c>
      <c r="I13" s="155" t="str">
        <f>'Software Development'!D31</f>
        <v>Build high-performance software applications by developing embedded code, data structures and algorithms</v>
      </c>
    </row>
    <row r="14" spans="1:9">
      <c r="A14" s="211"/>
      <c r="B14" s="214"/>
      <c r="C14" s="214"/>
      <c r="D14" s="217"/>
      <c r="E14" s="214"/>
      <c r="F14" s="185" t="s">
        <v>399</v>
      </c>
      <c r="G14" s="153">
        <v>5</v>
      </c>
      <c r="H14" s="153" t="s">
        <v>388</v>
      </c>
      <c r="I14" s="155" t="str">
        <f>'Software Development'!D51</f>
        <v>Monitor, maintain and manage applications throughout the software development lifecycle</v>
      </c>
    </row>
    <row r="15" spans="1:9">
      <c r="A15" s="211"/>
      <c r="B15" s="214"/>
      <c r="C15" s="214"/>
      <c r="D15" s="217"/>
      <c r="E15" s="214"/>
      <c r="F15" s="185" t="s">
        <v>631</v>
      </c>
      <c r="G15" s="145">
        <f>'NOS List'!D16</f>
        <v>6</v>
      </c>
      <c r="H15" s="145" t="s">
        <v>388</v>
      </c>
      <c r="I15" s="142" t="s">
        <v>633</v>
      </c>
    </row>
    <row r="16" spans="1:9">
      <c r="A16" s="211"/>
      <c r="B16" s="214"/>
      <c r="C16" s="214"/>
      <c r="D16" s="217"/>
      <c r="E16" s="214"/>
      <c r="F16" s="185" t="s">
        <v>632</v>
      </c>
      <c r="G16" s="145">
        <f>'NOS List'!D19</f>
        <v>5</v>
      </c>
      <c r="H16" s="145" t="s">
        <v>388</v>
      </c>
      <c r="I16" s="142" t="s">
        <v>655</v>
      </c>
    </row>
    <row r="17" spans="1:9" ht="15" thickBot="1">
      <c r="A17" s="221"/>
      <c r="B17" s="220"/>
      <c r="C17" s="220"/>
      <c r="D17" s="219"/>
      <c r="E17" s="220"/>
      <c r="F17" s="186" t="s">
        <v>412</v>
      </c>
      <c r="G17" s="178">
        <f>'NOS List'!D20</f>
        <v>5</v>
      </c>
      <c r="H17" s="178" t="s">
        <v>388</v>
      </c>
      <c r="I17" s="179" t="s">
        <v>415</v>
      </c>
    </row>
    <row r="18" spans="1:9">
      <c r="A18" s="210">
        <v>3</v>
      </c>
      <c r="B18" s="213" t="s">
        <v>386</v>
      </c>
      <c r="C18" s="213" t="s">
        <v>328</v>
      </c>
      <c r="D18" s="216" t="s">
        <v>387</v>
      </c>
      <c r="E18" s="213">
        <v>5</v>
      </c>
      <c r="F18" s="184" t="s">
        <v>400</v>
      </c>
      <c r="G18" s="144">
        <f>'NOS List'!D12</f>
        <v>5</v>
      </c>
      <c r="H18" s="144" t="s">
        <v>388</v>
      </c>
      <c r="I18" s="154" t="str">
        <f>'3D Modelling'!D2</f>
        <v>Create preliminary concept sketches and 2D drawings to reflect the high-level representation of the product</v>
      </c>
    </row>
    <row r="19" spans="1:9">
      <c r="A19" s="211"/>
      <c r="B19" s="214"/>
      <c r="C19" s="214"/>
      <c r="D19" s="217"/>
      <c r="E19" s="214"/>
      <c r="F19" s="185" t="s">
        <v>401</v>
      </c>
      <c r="G19" s="153">
        <f>'NOS List'!D13</f>
        <v>5</v>
      </c>
      <c r="H19" s="153" t="s">
        <v>388</v>
      </c>
      <c r="I19" s="155" t="str">
        <f>'3D Modelling'!D18</f>
        <v>Design and develop finalised 3D models and product prototypes using CAD programs</v>
      </c>
    </row>
    <row r="20" spans="1:9" ht="23">
      <c r="A20" s="211"/>
      <c r="B20" s="214"/>
      <c r="C20" s="214"/>
      <c r="D20" s="217"/>
      <c r="E20" s="214"/>
      <c r="F20" s="185" t="s">
        <v>402</v>
      </c>
      <c r="G20" s="153">
        <f>'NOS List'!D14</f>
        <v>5</v>
      </c>
      <c r="H20" s="153" t="s">
        <v>388</v>
      </c>
      <c r="I20" s="155" t="str">
        <f>'3D Modelling'!D48</f>
        <v>Structure and conduct appropriate simulation tests, design optimization technqiues to validate and finalise the 3D CAD models</v>
      </c>
    </row>
    <row r="21" spans="1:9">
      <c r="A21" s="211"/>
      <c r="B21" s="214"/>
      <c r="C21" s="214"/>
      <c r="D21" s="217"/>
      <c r="E21" s="214"/>
      <c r="F21" s="185" t="s">
        <v>403</v>
      </c>
      <c r="G21" s="153">
        <f>'NOS List'!D15</f>
        <v>4</v>
      </c>
      <c r="H21" s="153" t="s">
        <v>388</v>
      </c>
      <c r="I21" s="155" t="str">
        <f>'3D Modelling'!D76</f>
        <v>Export print-ready digital design files and generate tools paths for 3D printers in the form of G-code instructions</v>
      </c>
    </row>
    <row r="22" spans="1:9">
      <c r="A22" s="211"/>
      <c r="B22" s="214"/>
      <c r="C22" s="214"/>
      <c r="D22" s="217"/>
      <c r="E22" s="214"/>
      <c r="F22" s="185" t="s">
        <v>631</v>
      </c>
      <c r="G22" s="145">
        <f>'NOS List'!D16</f>
        <v>6</v>
      </c>
      <c r="H22" s="145" t="s">
        <v>388</v>
      </c>
      <c r="I22" s="142" t="s">
        <v>633</v>
      </c>
    </row>
    <row r="23" spans="1:9">
      <c r="A23" s="211"/>
      <c r="B23" s="214"/>
      <c r="C23" s="214"/>
      <c r="D23" s="217"/>
      <c r="E23" s="214"/>
      <c r="F23" s="185" t="s">
        <v>632</v>
      </c>
      <c r="G23" s="145">
        <f>'NOS List'!D19</f>
        <v>5</v>
      </c>
      <c r="H23" s="145" t="s">
        <v>388</v>
      </c>
      <c r="I23" s="142" t="s">
        <v>655</v>
      </c>
    </row>
    <row r="24" spans="1:9" ht="15" thickBot="1">
      <c r="A24" s="212"/>
      <c r="B24" s="215"/>
      <c r="C24" s="215"/>
      <c r="D24" s="218"/>
      <c r="E24" s="215"/>
      <c r="F24" s="187" t="s">
        <v>412</v>
      </c>
      <c r="G24" s="156">
        <f>'NOS List'!D20</f>
        <v>5</v>
      </c>
      <c r="H24" s="156" t="s">
        <v>388</v>
      </c>
      <c r="I24" s="143" t="s">
        <v>415</v>
      </c>
    </row>
    <row r="25" spans="1:9">
      <c r="A25" s="188"/>
      <c r="B25" s="188"/>
      <c r="C25" s="188"/>
      <c r="D25" s="189"/>
      <c r="E25" s="190"/>
      <c r="F25" s="188"/>
    </row>
    <row r="26" spans="1:9">
      <c r="A26" s="188"/>
      <c r="B26" s="188"/>
      <c r="C26" s="188"/>
      <c r="D26" s="189"/>
      <c r="E26" s="190"/>
      <c r="F26" s="188"/>
    </row>
  </sheetData>
  <mergeCells count="15">
    <mergeCell ref="A11:A17"/>
    <mergeCell ref="B11:B17"/>
    <mergeCell ref="C11:C17"/>
    <mergeCell ref="D11:D17"/>
    <mergeCell ref="E11:E17"/>
    <mergeCell ref="D2:D10"/>
    <mergeCell ref="B2:B10"/>
    <mergeCell ref="C2:C10"/>
    <mergeCell ref="E2:E10"/>
    <mergeCell ref="A2:A10"/>
    <mergeCell ref="A18:A24"/>
    <mergeCell ref="B18:B24"/>
    <mergeCell ref="C18:C24"/>
    <mergeCell ref="D18:D24"/>
    <mergeCell ref="E18:E24"/>
  </mergeCells>
  <hyperlinks>
    <hyperlink ref="F2" location="'N8901'!A1" display="SSC/N8901" xr:uid="{74006F55-A474-41CA-9B63-62546F195EEC}"/>
    <hyperlink ref="F3" location="'N8902'!A1" display="SSC/N8902" xr:uid="{840352D3-B404-46A8-962E-E116AC589C4E}"/>
    <hyperlink ref="F4" location="'N8903'!A1" display="SSC/N8903" xr:uid="{58693AE3-BEE7-48AE-ABFE-44C41412DB3F}"/>
    <hyperlink ref="F5" location="'N8904'!A1" display="SSC/N8904" xr:uid="{C1BB6A95-EF5B-4BC8-B9F7-99C50784FF5F}"/>
    <hyperlink ref="F6" location="'N8905'!A1" display="SSC/N8905" xr:uid="{06140338-C394-4728-9659-ACCFD73625A7}"/>
    <hyperlink ref="F7" location="'N8906'!A1" display="SSC/N8906" xr:uid="{AB006FBD-F83C-49A2-8888-7E5C75E87B84}"/>
    <hyperlink ref="F11" location="'N8907'!A1" display="SSC/N8907" xr:uid="{EC931F8A-3EFC-425B-9480-15046EED0ED8}"/>
    <hyperlink ref="F12" location="'N8908'!A1" display="SSC/N8908" xr:uid="{4B5A5029-8BB3-4032-9197-4DDBE9B18972}"/>
    <hyperlink ref="F13" location="'N8909'!A1" display="SSC/N8909" xr:uid="{AC4B340B-B461-49BB-B224-A9527CA40647}"/>
    <hyperlink ref="F14" location="'N8910'!A1" display="SSC/N8910" xr:uid="{BB261D38-BE9F-40FB-8CEC-D0BD752B9A7A}"/>
    <hyperlink ref="F18" location="'N8911'!A1" display="SSC/N8911" xr:uid="{678A818A-0CC6-412B-8A20-DEF560A02B86}"/>
    <hyperlink ref="F19" location="'N8912'!A1" display="SSC/N8912" xr:uid="{57BDEE9C-FE87-444B-90F6-33DB392C539A}"/>
    <hyperlink ref="F20" location="'N8913'!A1" display="SSC/N8913" xr:uid="{965ABBC9-CD94-41EB-AFDC-5CF585886EE8}"/>
    <hyperlink ref="F21" location="'N8914'!A1" display="SSC/N8914" xr:uid="{6113E300-8B9B-4B86-9924-5448418367CC}"/>
    <hyperlink ref="F8" location="'N8910'!A1" display="SSC/N9010" xr:uid="{18F9388F-0F2B-4A88-B7E2-337E43966C95}"/>
    <hyperlink ref="F9" location="'N8912'!A1" display="SSC/N9012" xr:uid="{3EB1BBAB-0DE5-44D3-A23C-E8D953BC1BA3}"/>
    <hyperlink ref="F10" location="'N9014'!A1" display="SSC/N9014" xr:uid="{8427D749-2ABC-46F2-AF25-5370DB6FEEF3}"/>
    <hyperlink ref="F17" location="'N9014'!A1" display="SSC/N9014" xr:uid="{011D1B32-2592-4EC1-B7E7-DE96A984581D}"/>
    <hyperlink ref="F15" location="'N9006'!A1" display="SSC/N9006" xr:uid="{FBBBB58B-007C-4721-8523-5F323A988307}"/>
    <hyperlink ref="F16" location="'N9013'!A1" display="SSC/N9013" xr:uid="{6D5A7A6D-70AF-431F-9853-7B379B1BAC52}"/>
    <hyperlink ref="F24" location="'N9014'!A1" display="SSC/N9014" xr:uid="{561FFA51-F280-45B9-9F82-1ACA86FD8A62}"/>
    <hyperlink ref="F22" location="'N9006'!A1" display="SSC/N9006" xr:uid="{FDFFF2F3-C54A-459B-93D8-6F0F26AD81F3}"/>
    <hyperlink ref="F23" location="'N9013'!A1" display="SSC/N9013" xr:uid="{4BEAD6CC-815C-44BB-BBBC-181D815BD192}"/>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0995D-0BC4-47BF-AAF3-085F7874098B}">
  <dimension ref="A1:E38"/>
  <sheetViews>
    <sheetView workbookViewId="0">
      <selection activeCell="E4" sqref="E4"/>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SSC/N8914</v>
      </c>
    </row>
    <row r="2" spans="1:5">
      <c r="A2" s="246" t="s">
        <v>270</v>
      </c>
      <c r="B2" s="246"/>
      <c r="C2" s="246"/>
      <c r="D2" s="246"/>
      <c r="E2" s="134" t="str">
        <f>'NOS List'!E15</f>
        <v>Export print-ready digital design files and generate tools paths for 3D printers in the form of G-code instructions</v>
      </c>
    </row>
    <row r="3" spans="1:5">
      <c r="A3" s="247" t="s">
        <v>271</v>
      </c>
      <c r="B3" s="247"/>
      <c r="C3" s="247"/>
      <c r="D3" s="247"/>
      <c r="E3" s="134" t="str">
        <f>'NOS List'!F15</f>
        <v xml:space="preserve">This unit is about finalising and exporting the design model to be printed in the 3D printer </v>
      </c>
    </row>
    <row r="4" spans="1:5">
      <c r="A4" s="247" t="s">
        <v>266</v>
      </c>
      <c r="B4" s="247"/>
      <c r="C4" s="247"/>
      <c r="D4" s="247"/>
      <c r="E4" s="135">
        <v>4</v>
      </c>
    </row>
    <row r="5" spans="1:5">
      <c r="A5" s="119" t="s">
        <v>1</v>
      </c>
      <c r="B5" s="248" t="s">
        <v>329</v>
      </c>
      <c r="C5" s="248"/>
      <c r="D5" s="248"/>
      <c r="E5" s="134" t="str">
        <f>B6&amp;","&amp;B14&amp;","&amp;B15</f>
        <v>Mesh Model Generation ,Support generation ,Slicing</v>
      </c>
    </row>
    <row r="6" spans="1:5" ht="12" customHeight="1">
      <c r="A6" s="256" t="s">
        <v>319</v>
      </c>
      <c r="B6" s="327" t="s">
        <v>185</v>
      </c>
      <c r="C6" s="327"/>
      <c r="D6" s="120" t="str">
        <f>'3D Modelling'!B78</f>
        <v>PC1</v>
      </c>
      <c r="E6" s="134" t="str">
        <f>'3D Modelling'!D78</f>
        <v>Transform the raw design files and renders into 3D printable digital file formats as Polygon Mesh models</v>
      </c>
    </row>
    <row r="7" spans="1:5" ht="11.5" customHeight="1">
      <c r="A7" s="257"/>
      <c r="B7" s="327"/>
      <c r="C7" s="327"/>
      <c r="D7" s="120" t="str">
        <f>'3D Modelling'!B79</f>
        <v>PC2</v>
      </c>
      <c r="E7" s="134" t="str">
        <f>'3D Modelling'!D79</f>
        <v xml:space="preserve">Select from different file formats to export like STL, STEP, IGES or IGS, OBJ, 3MF or DXF etc., with STL being the most commonly preferred </v>
      </c>
    </row>
    <row r="8" spans="1:5" ht="11.5" customHeight="1">
      <c r="A8" s="257"/>
      <c r="B8" s="327"/>
      <c r="C8" s="327"/>
      <c r="D8" s="120" t="str">
        <f>'3D Modelling'!B80</f>
        <v>PC3</v>
      </c>
      <c r="E8" s="134" t="str">
        <f>'3D Modelling'!D80</f>
        <v>Employ appropriate methods to export based on the CAD program being used</v>
      </c>
    </row>
    <row r="9" spans="1:5" ht="12" customHeight="1">
      <c r="A9" s="257"/>
      <c r="B9" s="327"/>
      <c r="C9" s="327"/>
      <c r="D9" s="120" t="str">
        <f>'3D Modelling'!B81</f>
        <v>PC4</v>
      </c>
      <c r="E9" s="134" t="str">
        <f>'3D Modelling'!D81</f>
        <v>Consider the parameters used for outputting an STL file and their effect on the faceting of the mesh model</v>
      </c>
    </row>
    <row r="10" spans="1:5" ht="11.5" customHeight="1">
      <c r="A10" s="257"/>
      <c r="B10" s="327"/>
      <c r="C10" s="327"/>
      <c r="D10" s="120" t="str">
        <f>'3D Modelling'!B82</f>
        <v>PC5</v>
      </c>
      <c r="E10" s="134" t="str">
        <f>'3D Modelling'!D82</f>
        <v>Understand that smoother/ less faceted your surface is, (the higher the poly count or triangulation) the larger is the STL file</v>
      </c>
    </row>
    <row r="11" spans="1:5" ht="11.5" customHeight="1">
      <c r="A11" s="257"/>
      <c r="B11" s="327"/>
      <c r="C11" s="327"/>
      <c r="D11" s="120" t="str">
        <f>'3D Modelling'!B83</f>
        <v>PC6</v>
      </c>
      <c r="E11" s="134" t="str">
        <f>'3D Modelling'!D83</f>
        <v>Determine factors like chordal tolerance or deviation, angle control and minimum triangle side length</v>
      </c>
    </row>
    <row r="12" spans="1:5" ht="11.5" customHeight="1">
      <c r="A12" s="257"/>
      <c r="B12" s="327"/>
      <c r="C12" s="327"/>
      <c r="D12" s="120" t="str">
        <f>'3D Modelling'!B84</f>
        <v>PC7</v>
      </c>
      <c r="E12" s="134" t="str">
        <f>'3D Modelling'!D84</f>
        <v>Strike a balance between the model, desired surface, and the 3D printing process of choice, given 3D printing can only accept a certain size</v>
      </c>
    </row>
    <row r="13" spans="1:5" ht="12" customHeight="1">
      <c r="A13" s="257"/>
      <c r="B13" s="327"/>
      <c r="C13" s="327"/>
      <c r="D13" s="120" t="str">
        <f>'3D Modelling'!B85</f>
        <v>PC8</v>
      </c>
      <c r="E13" s="134" t="str">
        <f>'3D Modelling'!D85</f>
        <v>Adjust the values of the chordal and angular tolerance to generate the optimal file size and faceting, without compromising on the resolution</v>
      </c>
    </row>
    <row r="14" spans="1:5" ht="12" customHeight="1">
      <c r="A14" s="121"/>
      <c r="B14" s="327" t="s">
        <v>301</v>
      </c>
      <c r="C14" s="327"/>
      <c r="D14" s="120" t="str">
        <f>'3D Modelling'!B86</f>
        <v>PC9</v>
      </c>
      <c r="E14" s="134" t="str">
        <f>'3D Modelling'!D86</f>
        <v>After generation of Mesh,supports to be generated for the mesh model</v>
      </c>
    </row>
    <row r="15" spans="1:5" ht="12" customHeight="1">
      <c r="A15" s="121"/>
      <c r="B15" s="327" t="s">
        <v>194</v>
      </c>
      <c r="C15" s="327"/>
      <c r="D15" s="120" t="str">
        <f>'3D Modelling'!B87</f>
        <v>PC10</v>
      </c>
      <c r="E15" s="134" t="str">
        <f>'3D Modelling'!D87</f>
        <v>Once completed, process the STL file with the help of a Slicer or Slicing software, into automated tool paths</v>
      </c>
    </row>
    <row r="16" spans="1:5" ht="12" customHeight="1">
      <c r="A16" s="121"/>
      <c r="B16" s="327"/>
      <c r="C16" s="327"/>
      <c r="D16" s="120" t="str">
        <f>'3D Modelling'!B88</f>
        <v>PC11</v>
      </c>
      <c r="E16" s="134" t="str">
        <f>'3D Modelling'!D88</f>
        <v>Convert the model into a series of thin layers through the slicer, and produce a G-Code file (.gcode) containing instructions tailored to a specific type of 3D printer</v>
      </c>
    </row>
    <row r="17" spans="1:5" ht="12" customHeight="1">
      <c r="A17" s="125"/>
      <c r="B17" s="327"/>
      <c r="C17" s="327"/>
      <c r="D17" s="120" t="str">
        <f>'3D Modelling'!B89</f>
        <v>PC12</v>
      </c>
      <c r="E17" s="134" t="str">
        <f>'3D Modelling'!D89</f>
        <v>Determine optimal printing build parameters in the slicing software with regard to necessary mechanical properties, standards, and loads</v>
      </c>
    </row>
    <row r="18" spans="1:5" ht="12" customHeight="1">
      <c r="A18" s="125"/>
      <c r="B18" s="327"/>
      <c r="C18" s="327"/>
      <c r="D18" s="120" t="str">
        <f>'3D Modelling'!B90</f>
        <v>PC13</v>
      </c>
      <c r="E18" s="134" t="str">
        <f>'3D Modelling'!D90</f>
        <v>Input parameters like orientation, fill pattern, layer thickness, print speed, temperature and other printer-specific settings</v>
      </c>
    </row>
    <row r="19" spans="1:5" ht="12" customHeight="1">
      <c r="A19" s="125"/>
      <c r="B19" s="327"/>
      <c r="C19" s="327"/>
      <c r="D19" s="120" t="str">
        <f>'3D Modelling'!B91</f>
        <v>PC14</v>
      </c>
      <c r="E19" s="134" t="str">
        <f>'3D Modelling'!D91</f>
        <v xml:space="preserve">If needed, modify the model specifications partially through scaling features in the slicer, before processing </v>
      </c>
    </row>
    <row r="20" spans="1:5" ht="12" customHeight="1">
      <c r="A20" s="125"/>
      <c r="B20" s="327"/>
      <c r="C20" s="327"/>
      <c r="D20" s="120" t="str">
        <f>'3D Modelling'!B92</f>
        <v>PC15</v>
      </c>
      <c r="E20" s="134" t="str">
        <f>'3D Modelling'!D92</f>
        <v>Select the right slicing software based on the organizational preferences, considering the choice of slicer will impact the final print quality</v>
      </c>
    </row>
    <row r="21" spans="1:5" ht="12" customHeight="1">
      <c r="A21" s="125"/>
      <c r="B21" s="327"/>
      <c r="C21" s="327"/>
      <c r="D21" s="120" t="str">
        <f>'3D Modelling'!B93</f>
        <v>PC16</v>
      </c>
      <c r="E21" s="134" t="str">
        <f>'3D Modelling'!D93</f>
        <v>Export G-Code from slicing software and import G-Code file into 3D printing software</v>
      </c>
    </row>
    <row r="22" spans="1:5">
      <c r="A22" s="246" t="s">
        <v>330</v>
      </c>
      <c r="B22" s="248" t="s">
        <v>320</v>
      </c>
      <c r="C22" s="248"/>
      <c r="D22" s="120" t="s">
        <v>331</v>
      </c>
      <c r="E22" s="134" t="s">
        <v>332</v>
      </c>
    </row>
    <row r="23" spans="1:5">
      <c r="A23" s="246"/>
      <c r="B23" s="248"/>
      <c r="C23" s="248"/>
      <c r="D23" s="120" t="s">
        <v>333</v>
      </c>
      <c r="E23" s="134" t="s">
        <v>334</v>
      </c>
    </row>
    <row r="24" spans="1:5">
      <c r="A24" s="246"/>
      <c r="B24" s="248"/>
      <c r="C24" s="248"/>
      <c r="D24" s="120" t="s">
        <v>335</v>
      </c>
      <c r="E24" s="134" t="s">
        <v>336</v>
      </c>
    </row>
    <row r="25" spans="1:5">
      <c r="A25" s="246"/>
      <c r="B25" s="248"/>
      <c r="C25" s="248"/>
      <c r="D25" s="120" t="s">
        <v>337</v>
      </c>
      <c r="E25" s="134" t="s">
        <v>338</v>
      </c>
    </row>
    <row r="26" spans="1:5">
      <c r="A26" s="246"/>
      <c r="B26" s="248"/>
      <c r="C26" s="248"/>
      <c r="D26" s="120" t="s">
        <v>339</v>
      </c>
      <c r="E26" s="134" t="s">
        <v>340</v>
      </c>
    </row>
    <row r="27" spans="1:5">
      <c r="A27" s="246"/>
      <c r="B27" s="248" t="s">
        <v>321</v>
      </c>
      <c r="C27" s="248"/>
      <c r="D27" s="120" t="s">
        <v>341</v>
      </c>
      <c r="E27" s="134" t="s">
        <v>630</v>
      </c>
    </row>
    <row r="28" spans="1:5">
      <c r="A28" s="246"/>
      <c r="B28" s="248"/>
      <c r="C28" s="248"/>
      <c r="D28" s="120" t="s">
        <v>343</v>
      </c>
      <c r="E28" s="134" t="s">
        <v>618</v>
      </c>
    </row>
    <row r="29" spans="1:5" ht="12" customHeight="1">
      <c r="A29" s="256" t="s">
        <v>322</v>
      </c>
      <c r="B29" s="259" t="s">
        <v>323</v>
      </c>
      <c r="C29" s="120" t="s">
        <v>353</v>
      </c>
      <c r="D29" s="120" t="s">
        <v>528</v>
      </c>
      <c r="E29" s="117" t="s">
        <v>355</v>
      </c>
    </row>
    <row r="30" spans="1:5">
      <c r="A30" s="257"/>
      <c r="B30" s="260"/>
      <c r="C30" s="120" t="s">
        <v>356</v>
      </c>
      <c r="D30" s="120" t="s">
        <v>530</v>
      </c>
      <c r="E30" s="117" t="s">
        <v>358</v>
      </c>
    </row>
    <row r="31" spans="1:5">
      <c r="A31" s="257"/>
      <c r="B31" s="260"/>
      <c r="C31" s="122" t="s">
        <v>359</v>
      </c>
      <c r="D31" s="120" t="s">
        <v>531</v>
      </c>
      <c r="E31" s="117" t="s">
        <v>361</v>
      </c>
    </row>
    <row r="32" spans="1:5">
      <c r="A32" s="257"/>
      <c r="B32" s="260"/>
      <c r="C32" s="120" t="s">
        <v>362</v>
      </c>
      <c r="D32" s="120" t="s">
        <v>532</v>
      </c>
      <c r="E32" s="117" t="s">
        <v>364</v>
      </c>
    </row>
    <row r="33" spans="1:5">
      <c r="A33" s="258"/>
      <c r="B33" s="261"/>
      <c r="C33" s="120" t="s">
        <v>365</v>
      </c>
      <c r="D33" s="120" t="s">
        <v>533</v>
      </c>
      <c r="E33" s="117" t="s">
        <v>367</v>
      </c>
    </row>
    <row r="35" spans="1:5" ht="12" thickBot="1"/>
    <row r="36" spans="1:5" ht="24.75" customHeight="1" thickBot="1">
      <c r="A36" s="249" t="s">
        <v>324</v>
      </c>
      <c r="B36" s="249"/>
      <c r="C36" s="123" t="s">
        <v>325</v>
      </c>
    </row>
    <row r="37" spans="1:5" ht="12" thickBot="1"/>
    <row r="38" spans="1:5" ht="29.25" customHeight="1" thickBot="1">
      <c r="A38" s="249" t="s">
        <v>368</v>
      </c>
      <c r="B38" s="249"/>
      <c r="C38" s="123" t="s">
        <v>325</v>
      </c>
    </row>
  </sheetData>
  <mergeCells count="16">
    <mergeCell ref="A6:A13"/>
    <mergeCell ref="B6:C13"/>
    <mergeCell ref="B14:C14"/>
    <mergeCell ref="B15:C21"/>
    <mergeCell ref="A1:D1"/>
    <mergeCell ref="A2:D2"/>
    <mergeCell ref="A3:D3"/>
    <mergeCell ref="A4:D4"/>
    <mergeCell ref="B5:D5"/>
    <mergeCell ref="A38:B38"/>
    <mergeCell ref="A22:A28"/>
    <mergeCell ref="B22:C26"/>
    <mergeCell ref="B27:C28"/>
    <mergeCell ref="A29:A33"/>
    <mergeCell ref="B29:B33"/>
    <mergeCell ref="A36:B36"/>
  </mergeCells>
  <hyperlinks>
    <hyperlink ref="C36" location="'NOS List'!A1" display="Back" xr:uid="{CF34DF6D-5C39-47D4-8769-948613A7A1DC}"/>
    <hyperlink ref="C38" location="'Role List'!A1" display="Back" xr:uid="{FA7FDD8A-5387-4E80-BE9C-254B536A8F3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6AD24-E206-40EF-BFBE-48F190CAF8C4}">
  <dimension ref="A1:E29"/>
  <sheetViews>
    <sheetView workbookViewId="0">
      <selection activeCell="E4" sqref="E4"/>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17" t="s">
        <v>631</v>
      </c>
    </row>
    <row r="2" spans="1:5">
      <c r="A2" s="246" t="s">
        <v>270</v>
      </c>
      <c r="B2" s="246"/>
      <c r="C2" s="246"/>
      <c r="D2" s="246"/>
      <c r="E2" s="117" t="s">
        <v>633</v>
      </c>
    </row>
    <row r="3" spans="1:5">
      <c r="A3" s="247" t="s">
        <v>271</v>
      </c>
      <c r="B3" s="247"/>
      <c r="C3" s="247"/>
      <c r="D3" s="247"/>
      <c r="E3" s="117" t="s">
        <v>634</v>
      </c>
    </row>
    <row r="4" spans="1:5">
      <c r="A4" s="247" t="s">
        <v>266</v>
      </c>
      <c r="B4" s="247"/>
      <c r="C4" s="247"/>
      <c r="D4" s="247"/>
      <c r="E4" s="180">
        <v>6</v>
      </c>
    </row>
    <row r="5" spans="1:5">
      <c r="A5" s="256" t="s">
        <v>1</v>
      </c>
      <c r="B5" s="248" t="s">
        <v>329</v>
      </c>
      <c r="C5" s="248"/>
      <c r="D5" s="248"/>
      <c r="E5" s="117" t="s">
        <v>635</v>
      </c>
    </row>
    <row r="6" spans="1:5">
      <c r="A6" s="258"/>
      <c r="B6" s="248" t="s">
        <v>418</v>
      </c>
      <c r="C6" s="248"/>
      <c r="D6" s="248"/>
      <c r="E6" s="117" t="s">
        <v>419</v>
      </c>
    </row>
    <row r="7" spans="1:5">
      <c r="A7" s="256" t="s">
        <v>319</v>
      </c>
      <c r="B7" s="248" t="s">
        <v>636</v>
      </c>
      <c r="C7" s="248"/>
      <c r="D7" s="120" t="s">
        <v>421</v>
      </c>
      <c r="E7" s="117" t="s">
        <v>637</v>
      </c>
    </row>
    <row r="8" spans="1:5">
      <c r="A8" s="257"/>
      <c r="B8" s="248"/>
      <c r="C8" s="248"/>
      <c r="D8" s="120" t="s">
        <v>423</v>
      </c>
      <c r="E8" s="117" t="s">
        <v>638</v>
      </c>
    </row>
    <row r="9" spans="1:5">
      <c r="A9" s="257"/>
      <c r="B9" s="248"/>
      <c r="C9" s="248"/>
      <c r="D9" s="120" t="s">
        <v>426</v>
      </c>
      <c r="E9" s="181" t="s">
        <v>639</v>
      </c>
    </row>
    <row r="10" spans="1:5">
      <c r="A10" s="257"/>
      <c r="B10" s="248"/>
      <c r="C10" s="248"/>
      <c r="D10" s="120" t="s">
        <v>428</v>
      </c>
      <c r="E10" s="117" t="s">
        <v>640</v>
      </c>
    </row>
    <row r="11" spans="1:5">
      <c r="A11" s="257"/>
      <c r="B11" s="248"/>
      <c r="C11" s="248"/>
      <c r="D11" s="120" t="s">
        <v>430</v>
      </c>
      <c r="E11" s="182" t="s">
        <v>641</v>
      </c>
    </row>
    <row r="12" spans="1:5">
      <c r="A12" s="257"/>
      <c r="B12" s="248" t="s">
        <v>642</v>
      </c>
      <c r="C12" s="248"/>
      <c r="D12" s="120" t="s">
        <v>453</v>
      </c>
      <c r="E12" s="117" t="s">
        <v>643</v>
      </c>
    </row>
    <row r="13" spans="1:5">
      <c r="A13" s="257"/>
      <c r="B13" s="248"/>
      <c r="C13" s="248"/>
      <c r="D13" s="120" t="s">
        <v>455</v>
      </c>
      <c r="E13" s="117" t="s">
        <v>644</v>
      </c>
    </row>
    <row r="14" spans="1:5">
      <c r="A14" s="257"/>
      <c r="B14" s="248"/>
      <c r="C14" s="248"/>
      <c r="D14" s="120" t="s">
        <v>458</v>
      </c>
      <c r="E14" s="117" t="s">
        <v>645</v>
      </c>
    </row>
    <row r="15" spans="1:5">
      <c r="A15" s="257"/>
      <c r="B15" s="248"/>
      <c r="C15" s="248"/>
      <c r="D15" s="120" t="s">
        <v>460</v>
      </c>
      <c r="E15" s="117" t="s">
        <v>646</v>
      </c>
    </row>
    <row r="16" spans="1:5">
      <c r="A16" s="257"/>
      <c r="B16" s="248"/>
      <c r="C16" s="248"/>
      <c r="D16" s="120" t="s">
        <v>462</v>
      </c>
      <c r="E16" s="117" t="s">
        <v>647</v>
      </c>
    </row>
    <row r="17" spans="1:5">
      <c r="A17" s="246" t="s">
        <v>330</v>
      </c>
      <c r="B17" s="268" t="s">
        <v>320</v>
      </c>
      <c r="C17" s="269"/>
      <c r="D17" s="120" t="s">
        <v>331</v>
      </c>
      <c r="E17" s="181" t="s">
        <v>648</v>
      </c>
    </row>
    <row r="18" spans="1:5">
      <c r="A18" s="246"/>
      <c r="B18" s="270"/>
      <c r="C18" s="271"/>
      <c r="D18" s="120" t="s">
        <v>333</v>
      </c>
      <c r="E18" s="117" t="s">
        <v>649</v>
      </c>
    </row>
    <row r="19" spans="1:5">
      <c r="A19" s="246"/>
      <c r="B19" s="248" t="s">
        <v>321</v>
      </c>
      <c r="C19" s="248"/>
      <c r="D19" s="120" t="s">
        <v>341</v>
      </c>
      <c r="E19" s="181" t="s">
        <v>650</v>
      </c>
    </row>
    <row r="20" spans="1:5">
      <c r="A20" s="246"/>
      <c r="B20" s="248"/>
      <c r="C20" s="248"/>
      <c r="D20" s="120" t="s">
        <v>343</v>
      </c>
      <c r="E20" s="117" t="s">
        <v>651</v>
      </c>
    </row>
    <row r="21" spans="1:5">
      <c r="A21" s="246"/>
      <c r="B21" s="248"/>
      <c r="C21" s="248"/>
      <c r="D21" s="120" t="s">
        <v>345</v>
      </c>
      <c r="E21" s="117" t="s">
        <v>652</v>
      </c>
    </row>
    <row r="22" spans="1:5" ht="23">
      <c r="A22" s="246" t="s">
        <v>322</v>
      </c>
      <c r="B22" s="259" t="s">
        <v>323</v>
      </c>
      <c r="C22" s="124" t="s">
        <v>435</v>
      </c>
      <c r="D22" s="120" t="s">
        <v>354</v>
      </c>
      <c r="E22" s="117" t="s">
        <v>653</v>
      </c>
    </row>
    <row r="23" spans="1:5">
      <c r="A23" s="246"/>
      <c r="B23" s="261"/>
      <c r="C23" s="124" t="s">
        <v>501</v>
      </c>
      <c r="D23" s="120" t="s">
        <v>357</v>
      </c>
      <c r="E23" s="117" t="s">
        <v>654</v>
      </c>
    </row>
    <row r="24" spans="1:5" ht="12" thickBot="1"/>
    <row r="25" spans="1:5" ht="15.75" customHeight="1">
      <c r="A25" s="249" t="s">
        <v>324</v>
      </c>
      <c r="B25" s="249"/>
      <c r="C25" s="328" t="s">
        <v>325</v>
      </c>
    </row>
    <row r="26" spans="1:5" ht="12" thickBot="1">
      <c r="A26" s="249"/>
      <c r="B26" s="249"/>
      <c r="C26" s="329"/>
    </row>
    <row r="27" spans="1:5" ht="12" thickBot="1"/>
    <row r="28" spans="1:5">
      <c r="A28" s="249" t="s">
        <v>441</v>
      </c>
      <c r="B28" s="249"/>
      <c r="C28" s="330" t="s">
        <v>325</v>
      </c>
    </row>
    <row r="29" spans="1:5" ht="12" thickBot="1">
      <c r="A29" s="249"/>
      <c r="B29" s="249"/>
      <c r="C29" s="331"/>
    </row>
  </sheetData>
  <mergeCells count="19">
    <mergeCell ref="A22:A23"/>
    <mergeCell ref="B22:B23"/>
    <mergeCell ref="A25:B26"/>
    <mergeCell ref="C25:C26"/>
    <mergeCell ref="A28:B29"/>
    <mergeCell ref="C28:C29"/>
    <mergeCell ref="A7:A16"/>
    <mergeCell ref="B7:C11"/>
    <mergeCell ref="B12:C16"/>
    <mergeCell ref="A17:A21"/>
    <mergeCell ref="B17:C18"/>
    <mergeCell ref="B19:C21"/>
    <mergeCell ref="A1:D1"/>
    <mergeCell ref="A2:D2"/>
    <mergeCell ref="A3:D3"/>
    <mergeCell ref="A4:D4"/>
    <mergeCell ref="A5:A6"/>
    <mergeCell ref="B5:D5"/>
    <mergeCell ref="B6:D6"/>
  </mergeCells>
  <hyperlinks>
    <hyperlink ref="C25" location="'NOS List'!A1" display="Back" xr:uid="{3F43D9BE-7196-43E8-9EEA-E9E292C27B7C}"/>
    <hyperlink ref="C25:C26" location="'NOS List'!A1" display="Back" xr:uid="{CB245D51-73FD-4BE7-A816-A459AAC78F78}"/>
    <hyperlink ref="C28" location="'NOS List'!A1" display="Back" xr:uid="{8F626D59-F173-403B-9CCF-7C76CD0A398C}"/>
    <hyperlink ref="C28:C29" location="'Roles List'!A1" display="Back" xr:uid="{01117ABB-EE79-4CDA-BC8F-E697FF419F9F}"/>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49EAD-A0A2-4FF7-A07E-EF5CA4FE322D}">
  <dimension ref="A1:E25"/>
  <sheetViews>
    <sheetView workbookViewId="0">
      <selection activeCell="C21" sqref="C21:C22"/>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332" t="s">
        <v>269</v>
      </c>
      <c r="B1" s="332"/>
      <c r="C1" s="332"/>
      <c r="D1" s="332"/>
      <c r="E1" s="146" t="s">
        <v>410</v>
      </c>
    </row>
    <row r="2" spans="1:5">
      <c r="A2" s="332" t="s">
        <v>270</v>
      </c>
      <c r="B2" s="332"/>
      <c r="C2" s="332"/>
      <c r="D2" s="332"/>
      <c r="E2" s="146" t="s">
        <v>413</v>
      </c>
    </row>
    <row r="3" spans="1:5">
      <c r="A3" s="333" t="s">
        <v>271</v>
      </c>
      <c r="B3" s="333"/>
      <c r="C3" s="333"/>
      <c r="D3" s="333"/>
      <c r="E3" s="146" t="s">
        <v>416</v>
      </c>
    </row>
    <row r="4" spans="1:5">
      <c r="A4" s="333" t="s">
        <v>266</v>
      </c>
      <c r="B4" s="333"/>
      <c r="C4" s="333"/>
      <c r="D4" s="333"/>
      <c r="E4" s="147">
        <v>6</v>
      </c>
    </row>
    <row r="5" spans="1:5">
      <c r="A5" s="334" t="s">
        <v>1</v>
      </c>
      <c r="B5" s="336" t="s">
        <v>329</v>
      </c>
      <c r="C5" s="336"/>
      <c r="D5" s="336"/>
      <c r="E5" s="146" t="s">
        <v>417</v>
      </c>
    </row>
    <row r="6" spans="1:5">
      <c r="A6" s="335"/>
      <c r="B6" s="336" t="s">
        <v>418</v>
      </c>
      <c r="C6" s="336"/>
      <c r="D6" s="336"/>
      <c r="E6" s="146" t="s">
        <v>419</v>
      </c>
    </row>
    <row r="7" spans="1:5">
      <c r="A7" s="334" t="s">
        <v>319</v>
      </c>
      <c r="B7" s="336" t="s">
        <v>420</v>
      </c>
      <c r="C7" s="336"/>
      <c r="D7" s="148" t="s">
        <v>421</v>
      </c>
      <c r="E7" s="149" t="s">
        <v>422</v>
      </c>
    </row>
    <row r="8" spans="1:5">
      <c r="A8" s="337"/>
      <c r="B8" s="336"/>
      <c r="C8" s="336"/>
      <c r="D8" s="148" t="s">
        <v>423</v>
      </c>
      <c r="E8" s="149" t="s">
        <v>424</v>
      </c>
    </row>
    <row r="9" spans="1:5">
      <c r="A9" s="337"/>
      <c r="B9" s="336" t="s">
        <v>425</v>
      </c>
      <c r="C9" s="336"/>
      <c r="D9" s="148" t="s">
        <v>426</v>
      </c>
      <c r="E9" s="149" t="s">
        <v>427</v>
      </c>
    </row>
    <row r="10" spans="1:5">
      <c r="A10" s="337"/>
      <c r="B10" s="336"/>
      <c r="C10" s="336"/>
      <c r="D10" s="148" t="s">
        <v>428</v>
      </c>
      <c r="E10" s="149" t="s">
        <v>429</v>
      </c>
    </row>
    <row r="11" spans="1:5">
      <c r="A11" s="337"/>
      <c r="B11" s="336"/>
      <c r="C11" s="336"/>
      <c r="D11" s="148" t="s">
        <v>430</v>
      </c>
      <c r="E11" s="149" t="s">
        <v>431</v>
      </c>
    </row>
    <row r="12" spans="1:5">
      <c r="A12" s="332" t="s">
        <v>330</v>
      </c>
      <c r="B12" s="338" t="s">
        <v>320</v>
      </c>
      <c r="C12" s="339"/>
      <c r="D12" s="148" t="s">
        <v>331</v>
      </c>
      <c r="E12" s="146" t="s">
        <v>432</v>
      </c>
    </row>
    <row r="13" spans="1:5">
      <c r="A13" s="332"/>
      <c r="B13" s="336" t="s">
        <v>321</v>
      </c>
      <c r="C13" s="336"/>
      <c r="D13" s="148" t="s">
        <v>341</v>
      </c>
      <c r="E13" s="146" t="s">
        <v>433</v>
      </c>
    </row>
    <row r="14" spans="1:5">
      <c r="A14" s="332"/>
      <c r="B14" s="336"/>
      <c r="C14" s="336"/>
      <c r="D14" s="148" t="s">
        <v>343</v>
      </c>
      <c r="E14" s="146" t="s">
        <v>434</v>
      </c>
    </row>
    <row r="15" spans="1:5">
      <c r="A15" s="332" t="s">
        <v>322</v>
      </c>
      <c r="B15" s="336" t="s">
        <v>323</v>
      </c>
      <c r="C15" s="336" t="s">
        <v>435</v>
      </c>
      <c r="D15" s="150" t="s">
        <v>354</v>
      </c>
      <c r="E15" s="146" t="s">
        <v>436</v>
      </c>
    </row>
    <row r="16" spans="1:5">
      <c r="A16" s="332"/>
      <c r="B16" s="336"/>
      <c r="C16" s="336"/>
      <c r="D16" s="148" t="s">
        <v>357</v>
      </c>
      <c r="E16" s="146" t="s">
        <v>437</v>
      </c>
    </row>
    <row r="17" spans="1:5">
      <c r="A17" s="332"/>
      <c r="B17" s="336"/>
      <c r="C17" s="151" t="s">
        <v>438</v>
      </c>
      <c r="D17" s="148" t="s">
        <v>360</v>
      </c>
      <c r="E17" s="146" t="s">
        <v>439</v>
      </c>
    </row>
    <row r="18" spans="1:5">
      <c r="A18" s="332"/>
      <c r="B18" s="336"/>
      <c r="C18" s="152" t="s">
        <v>362</v>
      </c>
      <c r="D18" s="148" t="s">
        <v>363</v>
      </c>
      <c r="E18" s="146" t="s">
        <v>440</v>
      </c>
    </row>
    <row r="20" spans="1:5" ht="12" thickBot="1"/>
    <row r="21" spans="1:5" ht="15.75" customHeight="1">
      <c r="A21" s="249" t="s">
        <v>324</v>
      </c>
      <c r="B21" s="249"/>
      <c r="C21" s="328" t="s">
        <v>325</v>
      </c>
    </row>
    <row r="22" spans="1:5" ht="12" thickBot="1">
      <c r="A22" s="249"/>
      <c r="B22" s="249"/>
      <c r="C22" s="329"/>
    </row>
    <row r="23" spans="1:5" ht="12" thickBot="1"/>
    <row r="24" spans="1:5">
      <c r="A24" s="249" t="s">
        <v>441</v>
      </c>
      <c r="B24" s="249"/>
      <c r="C24" s="330" t="s">
        <v>325</v>
      </c>
    </row>
    <row r="25" spans="1:5" ht="12" thickBot="1">
      <c r="A25" s="249"/>
      <c r="B25" s="249"/>
      <c r="C25" s="331"/>
    </row>
  </sheetData>
  <mergeCells count="20">
    <mergeCell ref="A24:B25"/>
    <mergeCell ref="C24:C25"/>
    <mergeCell ref="A7:A11"/>
    <mergeCell ref="B7:C8"/>
    <mergeCell ref="B9:C11"/>
    <mergeCell ref="A12:A14"/>
    <mergeCell ref="B12:C12"/>
    <mergeCell ref="B13:C14"/>
    <mergeCell ref="A15:A18"/>
    <mergeCell ref="B15:B18"/>
    <mergeCell ref="C15:C16"/>
    <mergeCell ref="A21:B22"/>
    <mergeCell ref="C21:C22"/>
    <mergeCell ref="A1:D1"/>
    <mergeCell ref="A2:D2"/>
    <mergeCell ref="A3:D3"/>
    <mergeCell ref="A4:D4"/>
    <mergeCell ref="A5:A6"/>
    <mergeCell ref="B5:D5"/>
    <mergeCell ref="B6:D6"/>
  </mergeCells>
  <hyperlinks>
    <hyperlink ref="C21" location="'NOS List'!A1" display="Back" xr:uid="{441A77D2-603A-455B-A387-63EE951449CD}"/>
    <hyperlink ref="C21:C22" location="'NOS List'!A1" display="Back" xr:uid="{8F96895D-88C0-471B-906E-9DE4E4669BDE}"/>
    <hyperlink ref="C24" location="'NOS List'!A1" display="Back" xr:uid="{CBE4559C-0951-4588-BB08-B44C4D2B9648}"/>
    <hyperlink ref="C24:C25" location="'Roles List'!A1" display="Back" xr:uid="{8E039F98-5002-4104-81DF-53A71D6F64A3}"/>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6A2B-32B0-407D-A2D5-E558124AA415}">
  <dimension ref="A1:E33"/>
  <sheetViews>
    <sheetView topLeftCell="A28" workbookViewId="0">
      <selection activeCell="C29" sqref="C29:C30"/>
    </sheetView>
  </sheetViews>
  <sheetFormatPr defaultColWidth="9.1796875" defaultRowHeight="14.5"/>
  <cols>
    <col min="1" max="2" width="13.26953125" style="157" customWidth="1"/>
    <col min="3" max="3" width="15.7265625" style="157" customWidth="1"/>
    <col min="4" max="4" width="6.7265625" style="157" customWidth="1"/>
    <col min="5" max="5" width="135.7265625" style="157" customWidth="1"/>
    <col min="6" max="16384" width="9.1796875" style="157"/>
  </cols>
  <sheetData>
    <row r="1" spans="1:5" ht="12" customHeight="1">
      <c r="A1" s="332" t="s">
        <v>269</v>
      </c>
      <c r="B1" s="332"/>
      <c r="C1" s="332"/>
      <c r="D1" s="332"/>
      <c r="E1" s="146" t="str">
        <f ca="1">"SSC/" &amp; MID(CELL("filename",A1),FIND("]",CELL("filename",A1))+1,255)</f>
        <v>SSC/N9012</v>
      </c>
    </row>
    <row r="2" spans="1:5" ht="12" customHeight="1">
      <c r="A2" s="340" t="s">
        <v>270</v>
      </c>
      <c r="B2" s="340"/>
      <c r="C2" s="340"/>
      <c r="D2" s="340"/>
      <c r="E2" s="158" t="s">
        <v>414</v>
      </c>
    </row>
    <row r="3" spans="1:5" ht="12" customHeight="1">
      <c r="A3" s="341" t="s">
        <v>271</v>
      </c>
      <c r="B3" s="341"/>
      <c r="C3" s="341"/>
      <c r="D3" s="341"/>
      <c r="E3" s="159" t="s">
        <v>442</v>
      </c>
    </row>
    <row r="4" spans="1:5" ht="12" customHeight="1">
      <c r="A4" s="341" t="s">
        <v>266</v>
      </c>
      <c r="B4" s="341"/>
      <c r="C4" s="341"/>
      <c r="D4" s="341"/>
      <c r="E4" s="160">
        <v>6</v>
      </c>
    </row>
    <row r="5" spans="1:5" ht="12" customHeight="1">
      <c r="A5" s="342" t="s">
        <v>1</v>
      </c>
      <c r="B5" s="344" t="s">
        <v>329</v>
      </c>
      <c r="C5" s="344"/>
      <c r="D5" s="344"/>
      <c r="E5" s="160" t="s">
        <v>443</v>
      </c>
    </row>
    <row r="6" spans="1:5" ht="12" customHeight="1">
      <c r="A6" s="343"/>
      <c r="B6" s="344" t="s">
        <v>444</v>
      </c>
      <c r="C6" s="344"/>
      <c r="D6" s="344"/>
      <c r="E6" s="158" t="s">
        <v>445</v>
      </c>
    </row>
    <row r="7" spans="1:5" ht="12" customHeight="1">
      <c r="A7" s="345" t="s">
        <v>319</v>
      </c>
      <c r="B7" s="344" t="s">
        <v>446</v>
      </c>
      <c r="C7" s="344"/>
      <c r="D7" s="161" t="s">
        <v>421</v>
      </c>
      <c r="E7" s="158" t="s">
        <v>447</v>
      </c>
    </row>
    <row r="8" spans="1:5" ht="12" customHeight="1">
      <c r="A8" s="346"/>
      <c r="B8" s="344"/>
      <c r="C8" s="344"/>
      <c r="D8" s="161" t="s">
        <v>423</v>
      </c>
      <c r="E8" s="158" t="s">
        <v>448</v>
      </c>
    </row>
    <row r="9" spans="1:5" ht="12" customHeight="1">
      <c r="A9" s="346"/>
      <c r="B9" s="344"/>
      <c r="C9" s="344"/>
      <c r="D9" s="162" t="s">
        <v>426</v>
      </c>
      <c r="E9" s="158" t="s">
        <v>449</v>
      </c>
    </row>
    <row r="10" spans="1:5" ht="12" customHeight="1">
      <c r="A10" s="346"/>
      <c r="B10" s="344" t="s">
        <v>450</v>
      </c>
      <c r="C10" s="344"/>
      <c r="D10" s="161" t="s">
        <v>428</v>
      </c>
      <c r="E10" s="158" t="s">
        <v>451</v>
      </c>
    </row>
    <row r="11" spans="1:5" ht="12" customHeight="1">
      <c r="A11" s="346"/>
      <c r="B11" s="344"/>
      <c r="C11" s="344"/>
      <c r="D11" s="161" t="s">
        <v>430</v>
      </c>
      <c r="E11" s="158" t="s">
        <v>452</v>
      </c>
    </row>
    <row r="12" spans="1:5" ht="12" customHeight="1">
      <c r="A12" s="346"/>
      <c r="B12" s="344"/>
      <c r="C12" s="344"/>
      <c r="D12" s="161" t="s">
        <v>453</v>
      </c>
      <c r="E12" s="158" t="s">
        <v>454</v>
      </c>
    </row>
    <row r="13" spans="1:5" ht="12" customHeight="1">
      <c r="A13" s="346"/>
      <c r="B13" s="344"/>
      <c r="C13" s="344"/>
      <c r="D13" s="161" t="s">
        <v>455</v>
      </c>
      <c r="E13" s="158" t="s">
        <v>456</v>
      </c>
    </row>
    <row r="14" spans="1:5" ht="12" customHeight="1">
      <c r="A14" s="346"/>
      <c r="B14" s="348" t="s">
        <v>457</v>
      </c>
      <c r="C14" s="349"/>
      <c r="D14" s="161" t="s">
        <v>458</v>
      </c>
      <c r="E14" s="158" t="s">
        <v>459</v>
      </c>
    </row>
    <row r="15" spans="1:5" ht="12" customHeight="1">
      <c r="A15" s="346"/>
      <c r="B15" s="350"/>
      <c r="C15" s="351"/>
      <c r="D15" s="161" t="s">
        <v>460</v>
      </c>
      <c r="E15" s="158" t="s">
        <v>461</v>
      </c>
    </row>
    <row r="16" spans="1:5" ht="12" customHeight="1">
      <c r="A16" s="346"/>
      <c r="B16" s="350"/>
      <c r="C16" s="351"/>
      <c r="D16" s="161" t="s">
        <v>462</v>
      </c>
      <c r="E16" s="158" t="s">
        <v>463</v>
      </c>
    </row>
    <row r="17" spans="1:5" ht="12" customHeight="1">
      <c r="A17" s="347"/>
      <c r="B17" s="352"/>
      <c r="C17" s="353"/>
      <c r="D17" s="161" t="s">
        <v>464</v>
      </c>
      <c r="E17" s="158" t="s">
        <v>465</v>
      </c>
    </row>
    <row r="18" spans="1:5" ht="12" customHeight="1">
      <c r="A18" s="334" t="s">
        <v>330</v>
      </c>
      <c r="B18" s="163" t="s">
        <v>320</v>
      </c>
      <c r="C18" s="164"/>
      <c r="D18" s="161" t="s">
        <v>331</v>
      </c>
      <c r="E18" s="158" t="s">
        <v>466</v>
      </c>
    </row>
    <row r="19" spans="1:5" ht="12" customHeight="1">
      <c r="A19" s="337"/>
      <c r="B19" s="348" t="s">
        <v>321</v>
      </c>
      <c r="C19" s="349"/>
      <c r="D19" s="161" t="s">
        <v>341</v>
      </c>
      <c r="E19" s="158" t="s">
        <v>467</v>
      </c>
    </row>
    <row r="20" spans="1:5" ht="12" customHeight="1">
      <c r="A20" s="337"/>
      <c r="B20" s="350"/>
      <c r="C20" s="351"/>
      <c r="D20" s="161" t="s">
        <v>343</v>
      </c>
      <c r="E20" s="159" t="s">
        <v>468</v>
      </c>
    </row>
    <row r="21" spans="1:5" ht="12" customHeight="1">
      <c r="A21" s="335"/>
      <c r="B21" s="352"/>
      <c r="C21" s="353"/>
      <c r="D21" s="161" t="s">
        <v>345</v>
      </c>
      <c r="E21" s="158" t="s">
        <v>469</v>
      </c>
    </row>
    <row r="22" spans="1:5" ht="12" customHeight="1">
      <c r="A22" s="342" t="s">
        <v>322</v>
      </c>
      <c r="B22" s="151" t="s">
        <v>323</v>
      </c>
      <c r="C22" s="165" t="s">
        <v>470</v>
      </c>
      <c r="D22" s="161" t="s">
        <v>354</v>
      </c>
      <c r="E22" s="158" t="s">
        <v>471</v>
      </c>
    </row>
    <row r="23" spans="1:5" ht="12" customHeight="1">
      <c r="A23" s="354"/>
      <c r="B23" s="166"/>
      <c r="C23" s="161" t="s">
        <v>472</v>
      </c>
      <c r="D23" s="161" t="s">
        <v>357</v>
      </c>
      <c r="E23" s="158" t="s">
        <v>473</v>
      </c>
    </row>
    <row r="24" spans="1:5" ht="12" customHeight="1">
      <c r="A24" s="354"/>
      <c r="B24" s="167"/>
      <c r="C24" s="355" t="s">
        <v>365</v>
      </c>
      <c r="D24" s="161" t="s">
        <v>360</v>
      </c>
      <c r="E24" s="158" t="s">
        <v>474</v>
      </c>
    </row>
    <row r="25" spans="1:5" ht="12" customHeight="1">
      <c r="A25" s="354"/>
      <c r="B25" s="166"/>
      <c r="C25" s="356"/>
      <c r="D25" s="161" t="s">
        <v>363</v>
      </c>
      <c r="E25" s="158" t="s">
        <v>475</v>
      </c>
    </row>
    <row r="26" spans="1:5" ht="12" customHeight="1">
      <c r="A26" s="343"/>
      <c r="B26" s="168"/>
      <c r="C26" s="169" t="s">
        <v>362</v>
      </c>
      <c r="D26" s="161" t="s">
        <v>366</v>
      </c>
      <c r="E26" s="158" t="s">
        <v>476</v>
      </c>
    </row>
    <row r="28" spans="1:5" ht="12" customHeight="1" thickBot="1"/>
    <row r="29" spans="1:5" s="118" customFormat="1" ht="24.75" customHeight="1">
      <c r="A29" s="249" t="s">
        <v>324</v>
      </c>
      <c r="B29" s="249"/>
      <c r="C29" s="328" t="s">
        <v>325</v>
      </c>
    </row>
    <row r="30" spans="1:5" s="118" customFormat="1" ht="12" thickBot="1">
      <c r="A30" s="249"/>
      <c r="B30" s="249"/>
      <c r="C30" s="329"/>
    </row>
    <row r="31" spans="1:5" s="118" customFormat="1" ht="12" thickBot="1"/>
    <row r="32" spans="1:5">
      <c r="A32" s="249" t="s">
        <v>441</v>
      </c>
      <c r="B32" s="249"/>
      <c r="C32" s="330" t="s">
        <v>325</v>
      </c>
    </row>
    <row r="33" spans="1:3" ht="15" thickBot="1">
      <c r="A33" s="249"/>
      <c r="B33" s="249"/>
      <c r="C33" s="331"/>
    </row>
  </sheetData>
  <mergeCells count="19">
    <mergeCell ref="A22:A26"/>
    <mergeCell ref="C24:C25"/>
    <mergeCell ref="A29:B30"/>
    <mergeCell ref="C29:C30"/>
    <mergeCell ref="A32:B33"/>
    <mergeCell ref="C32:C33"/>
    <mergeCell ref="A7:A17"/>
    <mergeCell ref="B7:C9"/>
    <mergeCell ref="B10:C13"/>
    <mergeCell ref="B14:C17"/>
    <mergeCell ref="A18:A21"/>
    <mergeCell ref="B19:C21"/>
    <mergeCell ref="A1:D1"/>
    <mergeCell ref="A2:D2"/>
    <mergeCell ref="A3:D3"/>
    <mergeCell ref="A4:D4"/>
    <mergeCell ref="A5:A6"/>
    <mergeCell ref="B5:D5"/>
    <mergeCell ref="B6:D6"/>
  </mergeCells>
  <hyperlinks>
    <hyperlink ref="C29" location="'NOS List'!A1" display="Back" xr:uid="{5D9EABEC-01D7-4D65-B29A-C544B8A4E0BE}"/>
    <hyperlink ref="C29:C30" location="'NOS List'!A1" display="Back" xr:uid="{0D2CEAA0-67C2-4170-AD65-0515D7B9441A}"/>
    <hyperlink ref="C32" location="'NOS List'!A1" display="Back" xr:uid="{D52442EA-46A6-473B-AE1F-101FEF70886F}"/>
    <hyperlink ref="C32:C33" location="'Roles List'!A1" display="Back" xr:uid="{F70B110E-238D-44E4-9F11-06D96F45F859}"/>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3691D-451C-4939-BC31-EA07B948C639}">
  <dimension ref="A1:E52"/>
  <sheetViews>
    <sheetView workbookViewId="0">
      <selection activeCell="E16" sqref="E16"/>
    </sheetView>
  </sheetViews>
  <sheetFormatPr defaultRowHeight="14.5"/>
  <cols>
    <col min="1" max="2" width="13.26953125" customWidth="1"/>
    <col min="3" max="3" width="15.7265625" customWidth="1"/>
    <col min="4" max="4" width="6.7265625" customWidth="1"/>
    <col min="5" max="5" width="135.7265625" customWidth="1"/>
  </cols>
  <sheetData>
    <row r="1" spans="1:5" ht="12" customHeight="1">
      <c r="A1" s="332" t="s">
        <v>269</v>
      </c>
      <c r="B1" s="332"/>
      <c r="C1" s="332"/>
      <c r="D1" s="332"/>
      <c r="E1" s="146" t="str">
        <f ca="1">"SSC/" &amp; MID(CELL("filename",A1),FIND("]",CELL("filename",A1))+1,255)</f>
        <v>SSC/N9013</v>
      </c>
    </row>
    <row r="2" spans="1:5" ht="12" customHeight="1">
      <c r="A2" s="340" t="s">
        <v>270</v>
      </c>
      <c r="B2" s="340"/>
      <c r="C2" s="340"/>
      <c r="D2" s="340"/>
      <c r="E2" s="158" t="s">
        <v>655</v>
      </c>
    </row>
    <row r="3" spans="1:5" ht="12" customHeight="1">
      <c r="A3" s="341" t="s">
        <v>271</v>
      </c>
      <c r="B3" s="341"/>
      <c r="C3" s="341"/>
      <c r="D3" s="341"/>
      <c r="E3" s="158" t="s">
        <v>656</v>
      </c>
    </row>
    <row r="4" spans="1:5" ht="12" customHeight="1">
      <c r="A4" s="341" t="s">
        <v>266</v>
      </c>
      <c r="B4" s="341"/>
      <c r="C4" s="341"/>
      <c r="D4" s="341"/>
      <c r="E4" s="160">
        <v>5</v>
      </c>
    </row>
    <row r="5" spans="1:5" ht="12" customHeight="1">
      <c r="A5" s="183" t="s">
        <v>1</v>
      </c>
      <c r="B5" s="357" t="s">
        <v>329</v>
      </c>
      <c r="C5" s="357"/>
      <c r="D5" s="344"/>
      <c r="E5" s="158" t="s">
        <v>657</v>
      </c>
    </row>
    <row r="6" spans="1:5" ht="12" customHeight="1">
      <c r="A6" s="332" t="s">
        <v>319</v>
      </c>
      <c r="B6" s="344" t="s">
        <v>658</v>
      </c>
      <c r="C6" s="344"/>
      <c r="D6" s="161" t="s">
        <v>3</v>
      </c>
      <c r="E6" s="158" t="s">
        <v>659</v>
      </c>
    </row>
    <row r="7" spans="1:5" ht="12" customHeight="1">
      <c r="A7" s="332"/>
      <c r="B7" s="344"/>
      <c r="C7" s="344"/>
      <c r="D7" s="161" t="s">
        <v>4</v>
      </c>
      <c r="E7" s="158" t="s">
        <v>660</v>
      </c>
    </row>
    <row r="8" spans="1:5" ht="12" customHeight="1">
      <c r="A8" s="332"/>
      <c r="B8" s="344"/>
      <c r="C8" s="344"/>
      <c r="D8" s="161" t="s">
        <v>5</v>
      </c>
      <c r="E8" s="158" t="s">
        <v>661</v>
      </c>
    </row>
    <row r="9" spans="1:5" ht="12" customHeight="1">
      <c r="A9" s="332"/>
      <c r="B9" s="344"/>
      <c r="C9" s="344"/>
      <c r="D9" s="161" t="s">
        <v>6</v>
      </c>
      <c r="E9" s="158" t="s">
        <v>662</v>
      </c>
    </row>
    <row r="10" spans="1:5" ht="12" customHeight="1">
      <c r="A10" s="332"/>
      <c r="B10" s="344"/>
      <c r="C10" s="344"/>
      <c r="D10" s="161" t="s">
        <v>7</v>
      </c>
      <c r="E10" s="158" t="s">
        <v>663</v>
      </c>
    </row>
    <row r="11" spans="1:5" ht="12" customHeight="1">
      <c r="A11" s="332"/>
      <c r="B11" s="344"/>
      <c r="C11" s="344"/>
      <c r="D11" s="161" t="s">
        <v>8</v>
      </c>
      <c r="E11" s="158" t="s">
        <v>664</v>
      </c>
    </row>
    <row r="12" spans="1:5" ht="12" customHeight="1">
      <c r="A12" s="332"/>
      <c r="B12" s="344"/>
      <c r="C12" s="344"/>
      <c r="D12" s="161" t="s">
        <v>9</v>
      </c>
      <c r="E12" s="158" t="s">
        <v>665</v>
      </c>
    </row>
    <row r="13" spans="1:5" ht="12" customHeight="1">
      <c r="A13" s="332"/>
      <c r="B13" s="344"/>
      <c r="C13" s="344"/>
      <c r="D13" s="161" t="s">
        <v>10</v>
      </c>
      <c r="E13" s="158" t="s">
        <v>666</v>
      </c>
    </row>
    <row r="14" spans="1:5" ht="12" customHeight="1">
      <c r="A14" s="332"/>
      <c r="B14" s="344"/>
      <c r="C14" s="344"/>
      <c r="D14" s="161" t="s">
        <v>12</v>
      </c>
      <c r="E14" s="158" t="s">
        <v>667</v>
      </c>
    </row>
    <row r="15" spans="1:5" ht="12" customHeight="1">
      <c r="A15" s="332"/>
      <c r="B15" s="344"/>
      <c r="C15" s="344"/>
      <c r="D15" s="161" t="s">
        <v>13</v>
      </c>
      <c r="E15" s="158" t="s">
        <v>668</v>
      </c>
    </row>
    <row r="16" spans="1:5" ht="12" customHeight="1">
      <c r="A16" s="332"/>
      <c r="B16" s="344"/>
      <c r="C16" s="344"/>
      <c r="D16" s="161" t="s">
        <v>14</v>
      </c>
      <c r="E16" s="158" t="s">
        <v>669</v>
      </c>
    </row>
    <row r="17" spans="1:5" ht="12" customHeight="1">
      <c r="A17" s="332"/>
      <c r="B17" s="344" t="s">
        <v>670</v>
      </c>
      <c r="C17" s="344"/>
      <c r="D17" s="161" t="s">
        <v>15</v>
      </c>
      <c r="E17" s="158" t="s">
        <v>671</v>
      </c>
    </row>
    <row r="18" spans="1:5" ht="12" customHeight="1">
      <c r="A18" s="332"/>
      <c r="B18" s="344"/>
      <c r="C18" s="344"/>
      <c r="D18" s="161" t="s">
        <v>16</v>
      </c>
      <c r="E18" s="158" t="s">
        <v>672</v>
      </c>
    </row>
    <row r="19" spans="1:5" ht="12" customHeight="1">
      <c r="A19" s="332"/>
      <c r="B19" s="344"/>
      <c r="C19" s="344"/>
      <c r="D19" s="161" t="s">
        <v>17</v>
      </c>
      <c r="E19" s="147" t="s">
        <v>673</v>
      </c>
    </row>
    <row r="20" spans="1:5" ht="12" customHeight="1">
      <c r="A20" s="332"/>
      <c r="B20" s="344"/>
      <c r="C20" s="344"/>
      <c r="D20" s="161" t="s">
        <v>18</v>
      </c>
      <c r="E20" s="147" t="s">
        <v>674</v>
      </c>
    </row>
    <row r="21" spans="1:5" ht="12" customHeight="1">
      <c r="A21" s="332"/>
      <c r="B21" s="344"/>
      <c r="C21" s="344"/>
      <c r="D21" s="161" t="s">
        <v>19</v>
      </c>
      <c r="E21" s="158" t="s">
        <v>675</v>
      </c>
    </row>
    <row r="22" spans="1:5" ht="12" customHeight="1">
      <c r="A22" s="332"/>
      <c r="B22" s="344"/>
      <c r="C22" s="344"/>
      <c r="D22" s="161" t="s">
        <v>20</v>
      </c>
      <c r="E22" s="158" t="s">
        <v>676</v>
      </c>
    </row>
    <row r="23" spans="1:5" ht="12" customHeight="1">
      <c r="A23" s="332"/>
      <c r="B23" s="344"/>
      <c r="C23" s="344"/>
      <c r="D23" s="161" t="s">
        <v>677</v>
      </c>
      <c r="E23" s="158" t="s">
        <v>678</v>
      </c>
    </row>
    <row r="24" spans="1:5" ht="12" customHeight="1">
      <c r="A24" s="332"/>
      <c r="B24" s="344"/>
      <c r="C24" s="344"/>
      <c r="D24" s="161" t="s">
        <v>679</v>
      </c>
      <c r="E24" s="158" t="s">
        <v>680</v>
      </c>
    </row>
    <row r="25" spans="1:5" ht="12" customHeight="1">
      <c r="A25" s="332"/>
      <c r="B25" s="344"/>
      <c r="C25" s="344"/>
      <c r="D25" s="161" t="s">
        <v>681</v>
      </c>
      <c r="E25" s="158" t="s">
        <v>682</v>
      </c>
    </row>
    <row r="26" spans="1:5" ht="12" customHeight="1">
      <c r="A26" s="332"/>
      <c r="B26" s="344"/>
      <c r="C26" s="344"/>
      <c r="D26" s="161" t="s">
        <v>683</v>
      </c>
      <c r="E26" s="158" t="s">
        <v>684</v>
      </c>
    </row>
    <row r="27" spans="1:5" ht="12" customHeight="1">
      <c r="A27" s="332" t="s">
        <v>330</v>
      </c>
      <c r="B27" s="338" t="s">
        <v>320</v>
      </c>
      <c r="C27" s="339"/>
      <c r="D27" s="148" t="s">
        <v>331</v>
      </c>
      <c r="E27" s="146" t="s">
        <v>685</v>
      </c>
    </row>
    <row r="28" spans="1:5" ht="12" customHeight="1">
      <c r="A28" s="332"/>
      <c r="B28" s="358"/>
      <c r="C28" s="359"/>
      <c r="D28" s="148" t="s">
        <v>333</v>
      </c>
      <c r="E28" s="146" t="s">
        <v>686</v>
      </c>
    </row>
    <row r="29" spans="1:5" ht="12" customHeight="1">
      <c r="A29" s="332"/>
      <c r="B29" s="358"/>
      <c r="C29" s="359"/>
      <c r="D29" s="148" t="s">
        <v>335</v>
      </c>
      <c r="E29" s="146" t="s">
        <v>687</v>
      </c>
    </row>
    <row r="30" spans="1:5" ht="12" customHeight="1">
      <c r="A30" s="332"/>
      <c r="B30" s="358"/>
      <c r="C30" s="359"/>
      <c r="D30" s="148" t="s">
        <v>337</v>
      </c>
      <c r="E30" s="146" t="s">
        <v>688</v>
      </c>
    </row>
    <row r="31" spans="1:5" ht="12" customHeight="1">
      <c r="A31" s="332"/>
      <c r="B31" s="336" t="s">
        <v>321</v>
      </c>
      <c r="C31" s="336"/>
      <c r="D31" s="148" t="s">
        <v>341</v>
      </c>
      <c r="E31" s="146" t="s">
        <v>689</v>
      </c>
    </row>
    <row r="32" spans="1:5" ht="12" customHeight="1">
      <c r="A32" s="332"/>
      <c r="B32" s="336"/>
      <c r="C32" s="336"/>
      <c r="D32" s="148" t="s">
        <v>343</v>
      </c>
      <c r="E32" s="146" t="s">
        <v>690</v>
      </c>
    </row>
    <row r="33" spans="1:5" ht="12" customHeight="1">
      <c r="A33" s="332"/>
      <c r="B33" s="336"/>
      <c r="C33" s="336"/>
      <c r="D33" s="148" t="s">
        <v>345</v>
      </c>
      <c r="E33" s="146" t="s">
        <v>691</v>
      </c>
    </row>
    <row r="34" spans="1:5" ht="12" customHeight="1">
      <c r="A34" s="332" t="s">
        <v>322</v>
      </c>
      <c r="B34" s="355" t="s">
        <v>323</v>
      </c>
      <c r="C34" s="148" t="s">
        <v>470</v>
      </c>
      <c r="D34" s="148" t="s">
        <v>354</v>
      </c>
      <c r="E34" s="146" t="s">
        <v>692</v>
      </c>
    </row>
    <row r="35" spans="1:5" ht="12" customHeight="1">
      <c r="A35" s="332"/>
      <c r="B35" s="360"/>
      <c r="C35" s="148" t="s">
        <v>472</v>
      </c>
      <c r="D35" s="148" t="s">
        <v>357</v>
      </c>
      <c r="E35" s="146" t="s">
        <v>473</v>
      </c>
    </row>
    <row r="36" spans="1:5" ht="12" customHeight="1">
      <c r="A36" s="332"/>
      <c r="B36" s="360"/>
      <c r="C36" s="152" t="s">
        <v>435</v>
      </c>
      <c r="D36" s="148" t="s">
        <v>360</v>
      </c>
      <c r="E36" s="146" t="s">
        <v>544</v>
      </c>
    </row>
    <row r="37" spans="1:5" ht="12" customHeight="1">
      <c r="A37" s="332"/>
      <c r="B37" s="360"/>
      <c r="C37" s="151" t="s">
        <v>438</v>
      </c>
      <c r="D37" s="148" t="s">
        <v>363</v>
      </c>
      <c r="E37" s="146" t="s">
        <v>555</v>
      </c>
    </row>
    <row r="38" spans="1:5" ht="12" customHeight="1">
      <c r="A38" s="332"/>
      <c r="B38" s="360"/>
      <c r="C38" s="151" t="s">
        <v>551</v>
      </c>
      <c r="D38" s="148" t="s">
        <v>366</v>
      </c>
      <c r="E38" s="146" t="s">
        <v>693</v>
      </c>
    </row>
    <row r="39" spans="1:5" ht="12" customHeight="1">
      <c r="A39" s="332"/>
      <c r="B39" s="360"/>
      <c r="C39" s="152" t="s">
        <v>365</v>
      </c>
      <c r="D39" s="148" t="s">
        <v>506</v>
      </c>
      <c r="E39" s="146" t="s">
        <v>694</v>
      </c>
    </row>
    <row r="40" spans="1:5" ht="12" customHeight="1">
      <c r="A40" s="332"/>
      <c r="B40" s="360"/>
      <c r="C40" s="152" t="s">
        <v>356</v>
      </c>
      <c r="D40" s="148" t="s">
        <v>507</v>
      </c>
      <c r="E40" s="146" t="s">
        <v>695</v>
      </c>
    </row>
    <row r="41" spans="1:5" ht="12" customHeight="1">
      <c r="A41" s="332"/>
      <c r="B41" s="360"/>
      <c r="C41" s="151" t="s">
        <v>353</v>
      </c>
      <c r="D41" s="148" t="s">
        <v>524</v>
      </c>
      <c r="E41" s="146" t="s">
        <v>696</v>
      </c>
    </row>
    <row r="42" spans="1:5" ht="12" customHeight="1">
      <c r="A42" s="332"/>
      <c r="B42" s="360"/>
      <c r="C42" s="152" t="s">
        <v>362</v>
      </c>
      <c r="D42" s="148" t="s">
        <v>525</v>
      </c>
      <c r="E42" s="146" t="s">
        <v>476</v>
      </c>
    </row>
    <row r="43" spans="1:5" ht="12" customHeight="1">
      <c r="A43" s="332"/>
      <c r="B43" s="360"/>
      <c r="C43" s="355" t="s">
        <v>548</v>
      </c>
      <c r="D43" s="148" t="s">
        <v>558</v>
      </c>
      <c r="E43" s="146" t="s">
        <v>697</v>
      </c>
    </row>
    <row r="44" spans="1:5" ht="12" customHeight="1">
      <c r="A44" s="332"/>
      <c r="B44" s="360"/>
      <c r="C44" s="356"/>
      <c r="D44" s="148" t="s">
        <v>559</v>
      </c>
      <c r="E44" s="146" t="s">
        <v>698</v>
      </c>
    </row>
    <row r="45" spans="1:5" ht="12" customHeight="1">
      <c r="A45" s="332"/>
      <c r="B45" s="356"/>
      <c r="C45" s="152" t="s">
        <v>501</v>
      </c>
      <c r="D45" s="148" t="s">
        <v>560</v>
      </c>
      <c r="E45" s="146" t="s">
        <v>557</v>
      </c>
    </row>
    <row r="47" spans="1:5" ht="12" customHeight="1" thickBot="1"/>
    <row r="48" spans="1:5" s="118" customFormat="1" ht="24.75" customHeight="1">
      <c r="A48" s="249" t="s">
        <v>324</v>
      </c>
      <c r="B48" s="249"/>
      <c r="C48" s="328" t="s">
        <v>325</v>
      </c>
    </row>
    <row r="49" spans="1:3" s="118" customFormat="1" ht="12" thickBot="1">
      <c r="A49" s="249"/>
      <c r="B49" s="249"/>
      <c r="C49" s="329"/>
    </row>
    <row r="50" spans="1:3" s="118" customFormat="1" ht="12" thickBot="1"/>
    <row r="51" spans="1:3" s="157" customFormat="1">
      <c r="A51" s="249" t="s">
        <v>441</v>
      </c>
      <c r="B51" s="249"/>
      <c r="C51" s="330" t="s">
        <v>325</v>
      </c>
    </row>
    <row r="52" spans="1:3" s="157" customFormat="1" ht="15" thickBot="1">
      <c r="A52" s="249"/>
      <c r="B52" s="249"/>
      <c r="C52" s="331"/>
    </row>
  </sheetData>
  <mergeCells count="18">
    <mergeCell ref="A48:B49"/>
    <mergeCell ref="C48:C49"/>
    <mergeCell ref="A51:B52"/>
    <mergeCell ref="C51:C52"/>
    <mergeCell ref="A27:A33"/>
    <mergeCell ref="B27:C30"/>
    <mergeCell ref="B31:C33"/>
    <mergeCell ref="A34:A45"/>
    <mergeCell ref="B34:B45"/>
    <mergeCell ref="C43:C44"/>
    <mergeCell ref="A6:A26"/>
    <mergeCell ref="B6:C16"/>
    <mergeCell ref="B17:C26"/>
    <mergeCell ref="A1:D1"/>
    <mergeCell ref="A2:D2"/>
    <mergeCell ref="A3:D3"/>
    <mergeCell ref="A4:D4"/>
    <mergeCell ref="B5:D5"/>
  </mergeCells>
  <hyperlinks>
    <hyperlink ref="C48" location="'NOS List'!A1" display="Back" xr:uid="{F53ED65C-F378-4B97-ACDB-BD278958F535}"/>
    <hyperlink ref="C48:C49" location="'NOS List'!A1" display="Back" xr:uid="{0F02E8DC-9D11-45B8-B28E-58335BF25AC9}"/>
    <hyperlink ref="C51" location="'NOS List'!A1" display="Back" xr:uid="{B08D5DD9-A02F-48CD-AEDF-85847F52E1B2}"/>
    <hyperlink ref="C51:C52" location="'Roles List'!A1" display="Back" xr:uid="{114E565F-E074-4029-9C7B-3E5439367F6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C894-B065-40D0-9B87-FF796718F072}">
  <dimension ref="A1:E39"/>
  <sheetViews>
    <sheetView workbookViewId="0">
      <selection activeCell="E15" sqref="E15"/>
    </sheetView>
  </sheetViews>
  <sheetFormatPr defaultColWidth="9.1796875" defaultRowHeight="14.5"/>
  <cols>
    <col min="1" max="2" width="13.26953125" style="157" customWidth="1"/>
    <col min="3" max="3" width="15.7265625" style="157" customWidth="1"/>
    <col min="4" max="4" width="6.7265625" style="157" customWidth="1"/>
    <col min="5" max="5" width="135.7265625" style="157" customWidth="1"/>
    <col min="6" max="16384" width="9.1796875" style="157"/>
  </cols>
  <sheetData>
    <row r="1" spans="1:5" ht="12" customHeight="1">
      <c r="A1" s="332" t="s">
        <v>269</v>
      </c>
      <c r="B1" s="332"/>
      <c r="C1" s="332"/>
      <c r="D1" s="332"/>
      <c r="E1" s="146" t="str">
        <f ca="1">"SSC/" &amp; MID(CELL("filename",A1),FIND("]",CELL("filename",A1))+1,255)</f>
        <v>SSC/N9014</v>
      </c>
    </row>
    <row r="2" spans="1:5" ht="12" customHeight="1">
      <c r="A2" s="340" t="s">
        <v>270</v>
      </c>
      <c r="B2" s="340"/>
      <c r="C2" s="340"/>
      <c r="D2" s="340"/>
      <c r="E2" s="158" t="s">
        <v>415</v>
      </c>
    </row>
    <row r="3" spans="1:5" ht="12" customHeight="1">
      <c r="A3" s="341" t="s">
        <v>271</v>
      </c>
      <c r="B3" s="341"/>
      <c r="C3" s="341"/>
      <c r="D3" s="341"/>
      <c r="E3" s="159" t="s">
        <v>477</v>
      </c>
    </row>
    <row r="4" spans="1:5" ht="12" customHeight="1">
      <c r="A4" s="341" t="s">
        <v>266</v>
      </c>
      <c r="B4" s="341"/>
      <c r="C4" s="341"/>
      <c r="D4" s="341"/>
      <c r="E4" s="160">
        <v>5</v>
      </c>
    </row>
    <row r="5" spans="1:5" ht="12" customHeight="1">
      <c r="A5" s="342" t="s">
        <v>1</v>
      </c>
      <c r="B5" s="344" t="s">
        <v>329</v>
      </c>
      <c r="C5" s="344"/>
      <c r="D5" s="344"/>
      <c r="E5" s="160" t="s">
        <v>478</v>
      </c>
    </row>
    <row r="6" spans="1:5" ht="12" customHeight="1">
      <c r="A6" s="343"/>
      <c r="B6" s="344" t="s">
        <v>444</v>
      </c>
      <c r="C6" s="344"/>
      <c r="D6" s="344"/>
      <c r="E6" s="158" t="s">
        <v>445</v>
      </c>
    </row>
    <row r="7" spans="1:5" ht="12" customHeight="1">
      <c r="A7" s="345" t="s">
        <v>319</v>
      </c>
      <c r="B7" s="344" t="s">
        <v>446</v>
      </c>
      <c r="C7" s="344"/>
      <c r="D7" s="161" t="s">
        <v>421</v>
      </c>
      <c r="E7" s="146" t="s">
        <v>479</v>
      </c>
    </row>
    <row r="8" spans="1:5" ht="12" customHeight="1">
      <c r="A8" s="346"/>
      <c r="B8" s="344"/>
      <c r="C8" s="344"/>
      <c r="D8" s="161" t="s">
        <v>423</v>
      </c>
      <c r="E8" s="146" t="s">
        <v>480</v>
      </c>
    </row>
    <row r="9" spans="1:5" ht="12" customHeight="1">
      <c r="A9" s="346"/>
      <c r="B9" s="344"/>
      <c r="C9" s="344"/>
      <c r="D9" s="162" t="s">
        <v>426</v>
      </c>
      <c r="E9" s="146" t="s">
        <v>481</v>
      </c>
    </row>
    <row r="10" spans="1:5" ht="12" customHeight="1">
      <c r="A10" s="346"/>
      <c r="B10" s="344" t="s">
        <v>450</v>
      </c>
      <c r="C10" s="344"/>
      <c r="D10" s="161" t="s">
        <v>428</v>
      </c>
      <c r="E10" s="146" t="s">
        <v>482</v>
      </c>
    </row>
    <row r="11" spans="1:5" ht="12" customHeight="1">
      <c r="A11" s="346"/>
      <c r="B11" s="344"/>
      <c r="C11" s="344"/>
      <c r="D11" s="161" t="s">
        <v>430</v>
      </c>
      <c r="E11" s="146" t="s">
        <v>483</v>
      </c>
    </row>
    <row r="12" spans="1:5" ht="12" customHeight="1">
      <c r="A12" s="346"/>
      <c r="B12" s="344"/>
      <c r="C12" s="344"/>
      <c r="D12" s="161" t="s">
        <v>453</v>
      </c>
      <c r="E12" s="146" t="s">
        <v>484</v>
      </c>
    </row>
    <row r="13" spans="1:5">
      <c r="A13" s="334" t="s">
        <v>330</v>
      </c>
      <c r="B13" s="348" t="s">
        <v>320</v>
      </c>
      <c r="C13" s="349"/>
      <c r="D13" s="161" t="s">
        <v>331</v>
      </c>
      <c r="E13" s="146" t="s">
        <v>485</v>
      </c>
    </row>
    <row r="14" spans="1:5" ht="24">
      <c r="A14" s="337"/>
      <c r="B14" s="350"/>
      <c r="C14" s="351"/>
      <c r="D14" s="161" t="s">
        <v>333</v>
      </c>
      <c r="E14" s="170" t="s">
        <v>486</v>
      </c>
    </row>
    <row r="15" spans="1:5" ht="12" customHeight="1">
      <c r="A15" s="337"/>
      <c r="B15" s="350"/>
      <c r="C15" s="351"/>
      <c r="D15" s="161" t="s">
        <v>335</v>
      </c>
      <c r="E15" s="170" t="s">
        <v>487</v>
      </c>
    </row>
    <row r="16" spans="1:5" ht="12" customHeight="1">
      <c r="A16" s="337"/>
      <c r="B16" s="352"/>
      <c r="C16" s="353"/>
      <c r="D16" s="161" t="s">
        <v>337</v>
      </c>
      <c r="E16" s="170" t="s">
        <v>488</v>
      </c>
    </row>
    <row r="17" spans="1:5" ht="23">
      <c r="A17" s="337"/>
      <c r="B17" s="348" t="s">
        <v>321</v>
      </c>
      <c r="C17" s="349"/>
      <c r="D17" s="161" t="s">
        <v>341</v>
      </c>
      <c r="E17" s="146" t="s">
        <v>489</v>
      </c>
    </row>
    <row r="18" spans="1:5" ht="24">
      <c r="A18" s="337"/>
      <c r="B18" s="350"/>
      <c r="C18" s="351"/>
      <c r="D18" s="161" t="s">
        <v>343</v>
      </c>
      <c r="E18" s="170" t="s">
        <v>490</v>
      </c>
    </row>
    <row r="19" spans="1:5" ht="12" customHeight="1">
      <c r="A19" s="337"/>
      <c r="B19" s="350"/>
      <c r="C19" s="351"/>
      <c r="D19" s="161" t="s">
        <v>345</v>
      </c>
      <c r="E19" s="146" t="s">
        <v>491</v>
      </c>
    </row>
    <row r="20" spans="1:5" ht="24">
      <c r="A20" s="337"/>
      <c r="B20" s="350"/>
      <c r="C20" s="351"/>
      <c r="D20" s="161" t="s">
        <v>347</v>
      </c>
      <c r="E20" s="170" t="s">
        <v>492</v>
      </c>
    </row>
    <row r="21" spans="1:5" ht="12" customHeight="1">
      <c r="A21" s="337"/>
      <c r="B21" s="350"/>
      <c r="C21" s="351"/>
      <c r="D21" s="161" t="s">
        <v>349</v>
      </c>
      <c r="E21" s="170" t="s">
        <v>493</v>
      </c>
    </row>
    <row r="22" spans="1:5" ht="12" customHeight="1">
      <c r="A22" s="337"/>
      <c r="B22" s="350"/>
      <c r="C22" s="351"/>
      <c r="D22" s="161" t="s">
        <v>351</v>
      </c>
      <c r="E22" s="170" t="s">
        <v>494</v>
      </c>
    </row>
    <row r="23" spans="1:5" ht="12" customHeight="1">
      <c r="A23" s="337"/>
      <c r="B23" s="350"/>
      <c r="C23" s="351"/>
      <c r="D23" s="161" t="s">
        <v>495</v>
      </c>
      <c r="E23" s="170" t="s">
        <v>496</v>
      </c>
    </row>
    <row r="24" spans="1:5" ht="12" customHeight="1">
      <c r="A24" s="337"/>
      <c r="B24" s="350"/>
      <c r="C24" s="351"/>
      <c r="D24" s="161" t="s">
        <v>497</v>
      </c>
      <c r="E24" s="170" t="s">
        <v>498</v>
      </c>
    </row>
    <row r="25" spans="1:5" ht="12" customHeight="1">
      <c r="A25" s="335"/>
      <c r="B25" s="352"/>
      <c r="C25" s="353"/>
      <c r="D25" s="161" t="s">
        <v>499</v>
      </c>
      <c r="E25" s="146" t="s">
        <v>491</v>
      </c>
    </row>
    <row r="26" spans="1:5" ht="12" customHeight="1">
      <c r="A26" s="342" t="s">
        <v>322</v>
      </c>
      <c r="B26" s="151" t="s">
        <v>323</v>
      </c>
      <c r="C26" s="165" t="s">
        <v>472</v>
      </c>
      <c r="D26" s="161" t="s">
        <v>354</v>
      </c>
      <c r="E26" s="158" t="s">
        <v>500</v>
      </c>
    </row>
    <row r="27" spans="1:5" ht="12" customHeight="1">
      <c r="A27" s="354"/>
      <c r="B27" s="166"/>
      <c r="C27" s="357" t="s">
        <v>501</v>
      </c>
      <c r="D27" s="161" t="s">
        <v>357</v>
      </c>
      <c r="E27" s="158" t="s">
        <v>502</v>
      </c>
    </row>
    <row r="28" spans="1:5" ht="12" customHeight="1">
      <c r="A28" s="354"/>
      <c r="B28" s="166"/>
      <c r="C28" s="361"/>
      <c r="D28" s="161" t="s">
        <v>360</v>
      </c>
      <c r="E28" s="158" t="s">
        <v>503</v>
      </c>
    </row>
    <row r="29" spans="1:5" ht="12" customHeight="1">
      <c r="A29" s="354"/>
      <c r="B29" s="167"/>
      <c r="C29" s="336" t="s">
        <v>435</v>
      </c>
      <c r="D29" s="161" t="s">
        <v>363</v>
      </c>
      <c r="E29" s="158" t="s">
        <v>504</v>
      </c>
    </row>
    <row r="30" spans="1:5" ht="12" customHeight="1">
      <c r="A30" s="354"/>
      <c r="B30" s="166"/>
      <c r="C30" s="336"/>
      <c r="D30" s="161" t="s">
        <v>366</v>
      </c>
      <c r="E30" s="158" t="s">
        <v>505</v>
      </c>
    </row>
    <row r="31" spans="1:5" ht="12" customHeight="1">
      <c r="A31" s="354"/>
      <c r="B31" s="166"/>
      <c r="C31" s="169" t="s">
        <v>362</v>
      </c>
      <c r="D31" s="161" t="s">
        <v>506</v>
      </c>
      <c r="E31" s="158" t="s">
        <v>476</v>
      </c>
    </row>
    <row r="32" spans="1:5" s="171" customFormat="1" ht="11.5">
      <c r="A32" s="343"/>
      <c r="B32" s="168"/>
      <c r="C32" s="169" t="s">
        <v>438</v>
      </c>
      <c r="D32" s="161" t="s">
        <v>507</v>
      </c>
      <c r="E32" s="159" t="s">
        <v>508</v>
      </c>
    </row>
    <row r="33" spans="1:3" ht="12" customHeight="1"/>
    <row r="34" spans="1:3" ht="12" customHeight="1" thickBot="1"/>
    <row r="35" spans="1:3" s="118" customFormat="1" ht="24.75" customHeight="1">
      <c r="A35" s="249" t="s">
        <v>324</v>
      </c>
      <c r="B35" s="249"/>
      <c r="C35" s="328" t="s">
        <v>325</v>
      </c>
    </row>
    <row r="36" spans="1:3" s="118" customFormat="1" ht="12" thickBot="1">
      <c r="A36" s="249"/>
      <c r="B36" s="249"/>
      <c r="C36" s="329"/>
    </row>
    <row r="37" spans="1:3" s="118" customFormat="1" ht="12" thickBot="1"/>
    <row r="38" spans="1:3">
      <c r="A38" s="249" t="s">
        <v>441</v>
      </c>
      <c r="B38" s="249"/>
      <c r="C38" s="330" t="s">
        <v>325</v>
      </c>
    </row>
    <row r="39" spans="1:3" ht="15" thickBot="1">
      <c r="A39" s="249"/>
      <c r="B39" s="249"/>
      <c r="C39" s="331"/>
    </row>
  </sheetData>
  <mergeCells count="20">
    <mergeCell ref="A38:B39"/>
    <mergeCell ref="C38:C39"/>
    <mergeCell ref="A7:A12"/>
    <mergeCell ref="B7:C9"/>
    <mergeCell ref="B10:C12"/>
    <mergeCell ref="A13:A25"/>
    <mergeCell ref="B13:C16"/>
    <mergeCell ref="B17:C25"/>
    <mergeCell ref="A26:A32"/>
    <mergeCell ref="C27:C28"/>
    <mergeCell ref="C29:C30"/>
    <mergeCell ref="A35:B36"/>
    <mergeCell ref="C35:C36"/>
    <mergeCell ref="A1:D1"/>
    <mergeCell ref="A2:D2"/>
    <mergeCell ref="A3:D3"/>
    <mergeCell ref="A4:D4"/>
    <mergeCell ref="A5:A6"/>
    <mergeCell ref="B5:D5"/>
    <mergeCell ref="B6:D6"/>
  </mergeCells>
  <hyperlinks>
    <hyperlink ref="C35" location="'NOS List'!A1" display="Back" xr:uid="{88B0DDD6-0516-4FCC-9723-FF014B7EBB2F}"/>
    <hyperlink ref="C35:C36" location="'NOS List'!A1" display="Back" xr:uid="{9F9C17AD-074B-4C31-B1B9-FC41C1BA418D}"/>
    <hyperlink ref="C38" location="'NOS List'!A1" display="Back" xr:uid="{C6971627-887B-4F83-AB56-454346074AF0}"/>
    <hyperlink ref="C38:C39" location="'Roles List'!A1" display="Back" xr:uid="{35176FDF-FB7D-4B8E-8E39-0CEECF983AC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82A15-27F1-41D2-AAE2-46D653FE45A6}">
  <dimension ref="A1:F22"/>
  <sheetViews>
    <sheetView workbookViewId="0">
      <selection activeCell="C15" sqref="C15:C18"/>
    </sheetView>
  </sheetViews>
  <sheetFormatPr defaultRowHeight="14.5"/>
  <cols>
    <col min="1" max="1" width="11" bestFit="1" customWidth="1"/>
    <col min="2" max="2" width="27.453125" bestFit="1" customWidth="1"/>
    <col min="3" max="3" width="12" customWidth="1"/>
    <col min="4" max="4" width="38.1796875" bestFit="1" customWidth="1"/>
    <col min="5" max="5" width="95.1796875" customWidth="1"/>
    <col min="6" max="6" width="53.54296875" customWidth="1"/>
  </cols>
  <sheetData>
    <row r="1" spans="1:5" ht="15" thickBot="1">
      <c r="A1" s="202" t="s">
        <v>264</v>
      </c>
      <c r="B1" s="202" t="s">
        <v>265</v>
      </c>
      <c r="C1" s="202" t="s">
        <v>266</v>
      </c>
      <c r="D1" s="203" t="s">
        <v>727</v>
      </c>
      <c r="E1" s="204" t="s">
        <v>728</v>
      </c>
    </row>
    <row r="2" spans="1:5">
      <c r="A2" s="222" t="s">
        <v>272</v>
      </c>
      <c r="B2" s="226" t="s">
        <v>283</v>
      </c>
      <c r="C2" s="222">
        <v>6</v>
      </c>
      <c r="D2" s="205" t="s">
        <v>699</v>
      </c>
      <c r="E2" s="198" t="s">
        <v>700</v>
      </c>
    </row>
    <row r="3" spans="1:5" s="1" customFormat="1">
      <c r="A3" s="223"/>
      <c r="B3" s="227"/>
      <c r="C3" s="223"/>
      <c r="D3" s="206" t="s">
        <v>701</v>
      </c>
      <c r="E3" s="207" t="s">
        <v>702</v>
      </c>
    </row>
    <row r="4" spans="1:5" ht="23.5" thickBot="1">
      <c r="A4" s="224"/>
      <c r="B4" s="228"/>
      <c r="C4" s="224"/>
      <c r="D4" s="208" t="s">
        <v>703</v>
      </c>
      <c r="E4" s="200" t="s">
        <v>704</v>
      </c>
    </row>
    <row r="5" spans="1:5">
      <c r="A5" s="222" t="s">
        <v>386</v>
      </c>
      <c r="B5" s="229" t="s">
        <v>705</v>
      </c>
      <c r="C5" s="225">
        <v>5</v>
      </c>
      <c r="D5" s="205" t="s">
        <v>707</v>
      </c>
      <c r="E5" s="198" t="s">
        <v>708</v>
      </c>
    </row>
    <row r="6" spans="1:5">
      <c r="A6" s="223"/>
      <c r="B6" s="230"/>
      <c r="C6" s="225"/>
      <c r="D6" s="206" t="s">
        <v>709</v>
      </c>
      <c r="E6" s="207" t="s">
        <v>710</v>
      </c>
    </row>
    <row r="7" spans="1:5">
      <c r="A7" s="223"/>
      <c r="B7" s="230"/>
      <c r="C7" s="225"/>
      <c r="D7" s="206" t="s">
        <v>711</v>
      </c>
      <c r="E7" s="207" t="s">
        <v>712</v>
      </c>
    </row>
    <row r="8" spans="1:5">
      <c r="A8" s="223"/>
      <c r="B8" s="230"/>
      <c r="C8" s="225"/>
      <c r="D8" s="206" t="s">
        <v>713</v>
      </c>
      <c r="E8" s="207" t="s">
        <v>714</v>
      </c>
    </row>
    <row r="9" spans="1:5">
      <c r="A9" s="223"/>
      <c r="B9" s="230"/>
      <c r="C9" s="225"/>
      <c r="D9" s="206" t="s">
        <v>715</v>
      </c>
      <c r="E9" s="207" t="s">
        <v>716</v>
      </c>
    </row>
    <row r="10" spans="1:5" ht="23">
      <c r="A10" s="223"/>
      <c r="B10" s="230"/>
      <c r="C10" s="225"/>
      <c r="D10" s="206" t="s">
        <v>717</v>
      </c>
      <c r="E10" s="207" t="s">
        <v>718</v>
      </c>
    </row>
    <row r="11" spans="1:5">
      <c r="A11" s="223"/>
      <c r="B11" s="230"/>
      <c r="C11" s="225"/>
      <c r="D11" s="206" t="s">
        <v>719</v>
      </c>
      <c r="E11" s="207" t="s">
        <v>720</v>
      </c>
    </row>
    <row r="12" spans="1:5">
      <c r="A12" s="223"/>
      <c r="B12" s="230"/>
      <c r="C12" s="225"/>
      <c r="D12" s="206" t="s">
        <v>721</v>
      </c>
      <c r="E12" s="207" t="s">
        <v>722</v>
      </c>
    </row>
    <row r="13" spans="1:5">
      <c r="A13" s="223"/>
      <c r="B13" s="230"/>
      <c r="C13" s="225"/>
      <c r="D13" s="206" t="s">
        <v>723</v>
      </c>
      <c r="E13" s="207" t="s">
        <v>724</v>
      </c>
    </row>
    <row r="14" spans="1:5" ht="23.5" thickBot="1">
      <c r="A14" s="224"/>
      <c r="B14" s="230"/>
      <c r="C14" s="225"/>
      <c r="D14" s="208" t="s">
        <v>725</v>
      </c>
      <c r="E14" s="200" t="s">
        <v>726</v>
      </c>
    </row>
    <row r="15" spans="1:5">
      <c r="A15" s="223" t="s">
        <v>386</v>
      </c>
      <c r="B15" s="226" t="s">
        <v>706</v>
      </c>
      <c r="C15" s="222">
        <v>5</v>
      </c>
      <c r="D15" s="205" t="s">
        <v>314</v>
      </c>
      <c r="E15" s="198" t="s">
        <v>291</v>
      </c>
    </row>
    <row r="16" spans="1:5">
      <c r="A16" s="223"/>
      <c r="B16" s="227"/>
      <c r="C16" s="223"/>
      <c r="D16" s="206" t="s">
        <v>315</v>
      </c>
      <c r="E16" s="207" t="s">
        <v>292</v>
      </c>
    </row>
    <row r="17" spans="1:6">
      <c r="A17" s="223"/>
      <c r="B17" s="227"/>
      <c r="C17" s="223"/>
      <c r="D17" s="206" t="s">
        <v>290</v>
      </c>
      <c r="E17" s="207" t="s">
        <v>316</v>
      </c>
    </row>
    <row r="18" spans="1:6" ht="15" thickBot="1">
      <c r="A18" s="224"/>
      <c r="B18" s="228"/>
      <c r="C18" s="224"/>
      <c r="D18" s="209" t="s">
        <v>317</v>
      </c>
      <c r="E18" s="199" t="s">
        <v>318</v>
      </c>
    </row>
    <row r="20" spans="1:6">
      <c r="E20" s="201"/>
      <c r="F20" s="201"/>
    </row>
    <row r="21" spans="1:6">
      <c r="E21" s="201"/>
      <c r="F21" s="201"/>
    </row>
    <row r="22" spans="1:6">
      <c r="E22" s="201"/>
      <c r="F22" s="201"/>
    </row>
  </sheetData>
  <mergeCells count="9">
    <mergeCell ref="C2:C4"/>
    <mergeCell ref="C5:C14"/>
    <mergeCell ref="C15:C18"/>
    <mergeCell ref="A2:A4"/>
    <mergeCell ref="A5:A14"/>
    <mergeCell ref="A15:A18"/>
    <mergeCell ref="B2:B4"/>
    <mergeCell ref="B5:B14"/>
    <mergeCell ref="B15:B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1CC21-5062-47D9-B4BA-3EE2D14A7658}">
  <dimension ref="A2:F96"/>
  <sheetViews>
    <sheetView zoomScale="90" zoomScaleNormal="90" workbookViewId="0">
      <selection activeCell="C21" sqref="C21:C26"/>
    </sheetView>
  </sheetViews>
  <sheetFormatPr defaultRowHeight="14.5"/>
  <cols>
    <col min="1" max="1" width="9.08984375" style="1" bestFit="1" customWidth="1"/>
    <col min="2" max="2" width="8.7265625" style="1"/>
    <col min="3" max="3" width="15.453125" style="107" customWidth="1"/>
    <col min="4" max="4" width="92.26953125" style="132" customWidth="1"/>
    <col min="5" max="16384" width="8.7265625" style="1"/>
  </cols>
  <sheetData>
    <row r="2" spans="1:5">
      <c r="A2" s="56" t="s">
        <v>369</v>
      </c>
      <c r="B2" s="243" t="s">
        <v>271</v>
      </c>
      <c r="C2" s="243"/>
      <c r="D2" s="126" t="s">
        <v>28</v>
      </c>
    </row>
    <row r="3" spans="1:5">
      <c r="B3" s="59" t="s">
        <v>0</v>
      </c>
      <c r="C3" s="109" t="s">
        <v>1</v>
      </c>
      <c r="D3" s="60" t="s">
        <v>2</v>
      </c>
    </row>
    <row r="4" spans="1:5" ht="15" customHeight="1">
      <c r="B4" s="110" t="s">
        <v>3</v>
      </c>
      <c r="C4" s="244" t="s">
        <v>29</v>
      </c>
      <c r="D4" s="111" t="s">
        <v>30</v>
      </c>
    </row>
    <row r="5" spans="1:5" ht="15" customHeight="1">
      <c r="B5" s="110" t="s">
        <v>4</v>
      </c>
      <c r="C5" s="245"/>
      <c r="D5" s="127" t="s">
        <v>313</v>
      </c>
    </row>
    <row r="6" spans="1:5" ht="29">
      <c r="B6" s="110" t="s">
        <v>5</v>
      </c>
      <c r="C6" s="245"/>
      <c r="D6" s="111" t="s">
        <v>31</v>
      </c>
    </row>
    <row r="7" spans="1:5">
      <c r="B7" s="110" t="s">
        <v>6</v>
      </c>
      <c r="C7" s="245"/>
      <c r="D7" s="111" t="s">
        <v>294</v>
      </c>
    </row>
    <row r="8" spans="1:5" ht="29">
      <c r="B8" s="110" t="s">
        <v>7</v>
      </c>
      <c r="C8" s="245"/>
      <c r="D8" s="111" t="s">
        <v>32</v>
      </c>
    </row>
    <row r="9" spans="1:5">
      <c r="B9" s="110" t="s">
        <v>8</v>
      </c>
      <c r="C9" s="245"/>
      <c r="D9" s="127" t="s">
        <v>296</v>
      </c>
    </row>
    <row r="10" spans="1:5">
      <c r="B10" s="110" t="s">
        <v>9</v>
      </c>
      <c r="C10" s="242" t="s">
        <v>33</v>
      </c>
      <c r="D10" s="111" t="s">
        <v>34</v>
      </c>
    </row>
    <row r="11" spans="1:5">
      <c r="B11" s="110" t="s">
        <v>10</v>
      </c>
      <c r="C11" s="242"/>
      <c r="D11" s="111" t="s">
        <v>35</v>
      </c>
    </row>
    <row r="12" spans="1:5" ht="29">
      <c r="B12" s="110" t="s">
        <v>12</v>
      </c>
      <c r="C12" s="242"/>
      <c r="D12" s="111" t="s">
        <v>36</v>
      </c>
    </row>
    <row r="13" spans="1:5">
      <c r="B13" s="110" t="s">
        <v>13</v>
      </c>
      <c r="C13" s="242"/>
      <c r="D13" s="111" t="s">
        <v>37</v>
      </c>
    </row>
    <row r="14" spans="1:5" ht="29">
      <c r="B14" s="110" t="s">
        <v>14</v>
      </c>
      <c r="C14" s="242" t="s">
        <v>38</v>
      </c>
      <c r="D14" s="112" t="s">
        <v>39</v>
      </c>
      <c r="E14" s="2"/>
    </row>
    <row r="15" spans="1:5" ht="29">
      <c r="B15" s="110" t="s">
        <v>15</v>
      </c>
      <c r="C15" s="242"/>
      <c r="D15" s="111" t="s">
        <v>40</v>
      </c>
    </row>
    <row r="16" spans="1:5">
      <c r="B16" s="110" t="s">
        <v>16</v>
      </c>
      <c r="C16" s="242"/>
      <c r="D16" s="128" t="s">
        <v>41</v>
      </c>
    </row>
    <row r="17" spans="1:4">
      <c r="B17" s="110" t="s">
        <v>17</v>
      </c>
      <c r="C17" s="242"/>
      <c r="D17" s="127" t="s">
        <v>304</v>
      </c>
    </row>
    <row r="19" spans="1:4">
      <c r="A19" s="56" t="s">
        <v>370</v>
      </c>
      <c r="B19" s="243" t="s">
        <v>271</v>
      </c>
      <c r="C19" s="243"/>
      <c r="D19" s="129" t="s">
        <v>42</v>
      </c>
    </row>
    <row r="20" spans="1:4">
      <c r="B20" s="59" t="s">
        <v>0</v>
      </c>
      <c r="C20" s="60" t="s">
        <v>1</v>
      </c>
      <c r="D20" s="61" t="s">
        <v>2</v>
      </c>
    </row>
    <row r="21" spans="1:4">
      <c r="B21" s="46" t="s">
        <v>3</v>
      </c>
      <c r="C21" s="242" t="s">
        <v>43</v>
      </c>
      <c r="D21" s="111" t="s">
        <v>44</v>
      </c>
    </row>
    <row r="22" spans="1:4">
      <c r="B22" s="44" t="s">
        <v>4</v>
      </c>
      <c r="C22" s="242"/>
      <c r="D22" s="111" t="s">
        <v>45</v>
      </c>
    </row>
    <row r="23" spans="1:4">
      <c r="B23" s="44" t="s">
        <v>5</v>
      </c>
      <c r="C23" s="242"/>
      <c r="D23" s="111" t="s">
        <v>46</v>
      </c>
    </row>
    <row r="24" spans="1:4" ht="29">
      <c r="B24" s="44" t="s">
        <v>6</v>
      </c>
      <c r="C24" s="242"/>
      <c r="D24" s="111" t="s">
        <v>47</v>
      </c>
    </row>
    <row r="25" spans="1:4">
      <c r="B25" s="44" t="s">
        <v>7</v>
      </c>
      <c r="C25" s="242"/>
      <c r="D25" s="111" t="s">
        <v>48</v>
      </c>
    </row>
    <row r="26" spans="1:4" ht="29">
      <c r="B26" s="44" t="s">
        <v>8</v>
      </c>
      <c r="C26" s="242"/>
      <c r="D26" s="111" t="s">
        <v>49</v>
      </c>
    </row>
    <row r="27" spans="1:4">
      <c r="B27" s="44" t="s">
        <v>9</v>
      </c>
      <c r="C27" s="242" t="s">
        <v>50</v>
      </c>
      <c r="D27" s="112" t="s">
        <v>51</v>
      </c>
    </row>
    <row r="28" spans="1:4" ht="29">
      <c r="B28" s="44" t="s">
        <v>10</v>
      </c>
      <c r="C28" s="242"/>
      <c r="D28" s="111" t="s">
        <v>52</v>
      </c>
    </row>
    <row r="29" spans="1:4">
      <c r="B29" s="44" t="s">
        <v>12</v>
      </c>
      <c r="C29" s="242"/>
      <c r="D29" s="111" t="s">
        <v>53</v>
      </c>
    </row>
    <row r="30" spans="1:4">
      <c r="B30" s="44" t="s">
        <v>13</v>
      </c>
      <c r="C30" s="242"/>
      <c r="D30" s="111" t="s">
        <v>54</v>
      </c>
    </row>
    <row r="31" spans="1:4" ht="29">
      <c r="B31" s="45" t="s">
        <v>14</v>
      </c>
      <c r="C31" s="242"/>
      <c r="D31" s="111" t="s">
        <v>55</v>
      </c>
    </row>
    <row r="32" spans="1:4">
      <c r="B32" s="43"/>
      <c r="C32" s="104"/>
      <c r="D32" s="115"/>
    </row>
    <row r="33" spans="1:4">
      <c r="B33" s="43"/>
      <c r="C33" s="104"/>
      <c r="D33" s="115"/>
    </row>
    <row r="34" spans="1:4" ht="29">
      <c r="A34" s="56" t="s">
        <v>372</v>
      </c>
      <c r="B34" s="243" t="s">
        <v>271</v>
      </c>
      <c r="C34" s="243"/>
      <c r="D34" s="129" t="s">
        <v>56</v>
      </c>
    </row>
    <row r="35" spans="1:4">
      <c r="B35" s="58" t="s">
        <v>0</v>
      </c>
      <c r="C35" s="60" t="s">
        <v>1</v>
      </c>
      <c r="D35" s="61" t="s">
        <v>2</v>
      </c>
    </row>
    <row r="36" spans="1:4">
      <c r="B36" s="44" t="s">
        <v>3</v>
      </c>
      <c r="C36" s="241" t="s">
        <v>57</v>
      </c>
      <c r="D36" s="111" t="s">
        <v>58</v>
      </c>
    </row>
    <row r="37" spans="1:4">
      <c r="B37" s="44" t="s">
        <v>4</v>
      </c>
      <c r="C37" s="241"/>
      <c r="D37" s="111" t="s">
        <v>59</v>
      </c>
    </row>
    <row r="38" spans="1:4">
      <c r="B38" s="44" t="s">
        <v>5</v>
      </c>
      <c r="C38" s="241"/>
      <c r="D38" s="111" t="s">
        <v>60</v>
      </c>
    </row>
    <row r="39" spans="1:4">
      <c r="B39" s="44" t="s">
        <v>6</v>
      </c>
      <c r="C39" s="241"/>
      <c r="D39" s="111" t="s">
        <v>61</v>
      </c>
    </row>
    <row r="40" spans="1:4">
      <c r="B40" s="44" t="s">
        <v>7</v>
      </c>
      <c r="C40" s="242" t="s">
        <v>62</v>
      </c>
      <c r="D40" s="111" t="s">
        <v>63</v>
      </c>
    </row>
    <row r="41" spans="1:4">
      <c r="B41" s="44" t="s">
        <v>8</v>
      </c>
      <c r="C41" s="242"/>
      <c r="D41" s="111" t="s">
        <v>64</v>
      </c>
    </row>
    <row r="42" spans="1:4">
      <c r="B42" s="44" t="s">
        <v>9</v>
      </c>
      <c r="C42" s="242"/>
      <c r="D42" s="111" t="s">
        <v>65</v>
      </c>
    </row>
    <row r="43" spans="1:4">
      <c r="B43" s="44" t="s">
        <v>10</v>
      </c>
      <c r="C43" s="242"/>
      <c r="D43" s="127" t="s">
        <v>305</v>
      </c>
    </row>
    <row r="44" spans="1:4" ht="29">
      <c r="B44" s="44" t="s">
        <v>12</v>
      </c>
      <c r="C44" s="242" t="s">
        <v>66</v>
      </c>
      <c r="D44" s="111" t="s">
        <v>67</v>
      </c>
    </row>
    <row r="45" spans="1:4" ht="29">
      <c r="B45" s="44" t="s">
        <v>13</v>
      </c>
      <c r="C45" s="242"/>
      <c r="D45" s="111" t="s">
        <v>68</v>
      </c>
    </row>
    <row r="46" spans="1:4">
      <c r="B46" s="44" t="s">
        <v>14</v>
      </c>
      <c r="C46" s="242"/>
      <c r="D46" s="111" t="s">
        <v>69</v>
      </c>
    </row>
    <row r="47" spans="1:4" ht="14.5" customHeight="1">
      <c r="B47" s="44" t="s">
        <v>15</v>
      </c>
      <c r="C47" s="231" t="s">
        <v>70</v>
      </c>
      <c r="D47" s="113" t="s">
        <v>297</v>
      </c>
    </row>
    <row r="48" spans="1:4">
      <c r="B48" s="44" t="s">
        <v>16</v>
      </c>
      <c r="C48" s="231"/>
      <c r="D48" s="66" t="s">
        <v>289</v>
      </c>
    </row>
    <row r="49" spans="1:6">
      <c r="B49" s="44" t="s">
        <v>17</v>
      </c>
      <c r="C49" s="231"/>
      <c r="D49" s="66" t="s">
        <v>71</v>
      </c>
    </row>
    <row r="50" spans="1:6">
      <c r="B50" s="44" t="s">
        <v>18</v>
      </c>
      <c r="C50" s="231"/>
      <c r="D50" s="66" t="s">
        <v>72</v>
      </c>
    </row>
    <row r="51" spans="1:6">
      <c r="B51" s="44" t="s">
        <v>19</v>
      </c>
      <c r="C51" s="231"/>
      <c r="D51" s="127" t="s">
        <v>298</v>
      </c>
    </row>
    <row r="52" spans="1:6">
      <c r="B52" s="44" t="s">
        <v>20</v>
      </c>
      <c r="C52" s="231" t="s">
        <v>73</v>
      </c>
      <c r="D52" s="66" t="s">
        <v>74</v>
      </c>
    </row>
    <row r="53" spans="1:6">
      <c r="B53" s="44" t="s">
        <v>21</v>
      </c>
      <c r="C53" s="231"/>
      <c r="D53" s="111" t="s">
        <v>75</v>
      </c>
    </row>
    <row r="54" spans="1:6">
      <c r="B54" s="44" t="s">
        <v>22</v>
      </c>
      <c r="C54" s="231"/>
      <c r="D54" s="111" t="s">
        <v>76</v>
      </c>
    </row>
    <row r="55" spans="1:6">
      <c r="B55" s="43"/>
      <c r="C55" s="104"/>
      <c r="D55" s="115"/>
    </row>
    <row r="56" spans="1:6">
      <c r="B56" s="43"/>
      <c r="C56" s="104"/>
      <c r="D56" s="115"/>
    </row>
    <row r="57" spans="1:6">
      <c r="A57" s="56" t="s">
        <v>373</v>
      </c>
      <c r="B57" s="243" t="s">
        <v>271</v>
      </c>
      <c r="C57" s="243"/>
      <c r="D57" s="126" t="s">
        <v>77</v>
      </c>
    </row>
    <row r="58" spans="1:6">
      <c r="B58" s="59" t="s">
        <v>0</v>
      </c>
      <c r="C58" s="60" t="s">
        <v>1</v>
      </c>
      <c r="D58" s="61" t="s">
        <v>2</v>
      </c>
    </row>
    <row r="59" spans="1:6" ht="29">
      <c r="B59" s="50" t="s">
        <v>3</v>
      </c>
      <c r="C59" s="234" t="s">
        <v>78</v>
      </c>
      <c r="D59" s="51" t="s">
        <v>79</v>
      </c>
      <c r="E59" s="43"/>
      <c r="F59" s="43"/>
    </row>
    <row r="60" spans="1:6">
      <c r="B60" s="48" t="s">
        <v>4</v>
      </c>
      <c r="C60" s="235"/>
      <c r="D60" s="47" t="s">
        <v>80</v>
      </c>
      <c r="E60" s="43"/>
      <c r="F60" s="43"/>
    </row>
    <row r="61" spans="1:6" ht="29">
      <c r="B61" s="48" t="s">
        <v>5</v>
      </c>
      <c r="C61" s="235"/>
      <c r="D61" s="47" t="s">
        <v>81</v>
      </c>
      <c r="E61" s="43"/>
      <c r="F61" s="43"/>
    </row>
    <row r="62" spans="1:6">
      <c r="B62" s="48" t="s">
        <v>6</v>
      </c>
      <c r="C62" s="235"/>
      <c r="D62" s="47" t="s">
        <v>82</v>
      </c>
      <c r="E62" s="43"/>
      <c r="F62" s="43"/>
    </row>
    <row r="63" spans="1:6">
      <c r="B63" s="48" t="s">
        <v>7</v>
      </c>
      <c r="C63" s="234" t="s">
        <v>83</v>
      </c>
      <c r="D63" s="51" t="s">
        <v>84</v>
      </c>
      <c r="E63" s="43"/>
      <c r="F63" s="43"/>
    </row>
    <row r="64" spans="1:6">
      <c r="B64" s="48" t="s">
        <v>8</v>
      </c>
      <c r="C64" s="235"/>
      <c r="D64" s="47" t="s">
        <v>85</v>
      </c>
      <c r="E64" s="43"/>
      <c r="F64" s="43"/>
    </row>
    <row r="65" spans="1:6">
      <c r="B65" s="48" t="s">
        <v>9</v>
      </c>
      <c r="C65" s="235"/>
      <c r="D65" s="47" t="s">
        <v>86</v>
      </c>
      <c r="E65" s="43"/>
      <c r="F65" s="43"/>
    </row>
    <row r="66" spans="1:6" ht="29">
      <c r="B66" s="48" t="s">
        <v>10</v>
      </c>
      <c r="C66" s="235"/>
      <c r="D66" s="47" t="s">
        <v>87</v>
      </c>
      <c r="E66" s="43"/>
      <c r="F66" s="43"/>
    </row>
    <row r="67" spans="1:6">
      <c r="B67" s="49" t="s">
        <v>12</v>
      </c>
      <c r="C67" s="236"/>
      <c r="D67" s="52" t="s">
        <v>88</v>
      </c>
      <c r="E67" s="43"/>
      <c r="F67" s="43"/>
    </row>
    <row r="68" spans="1:6">
      <c r="B68" s="25"/>
      <c r="C68" s="105"/>
      <c r="D68" s="116"/>
      <c r="E68" s="43"/>
      <c r="F68" s="43"/>
    </row>
    <row r="69" spans="1:6">
      <c r="B69" s="25"/>
      <c r="C69" s="105"/>
      <c r="D69" s="116"/>
      <c r="E69" s="43"/>
      <c r="F69" s="43"/>
    </row>
    <row r="70" spans="1:6" ht="29">
      <c r="A70" s="56" t="s">
        <v>376</v>
      </c>
      <c r="B70" s="243" t="s">
        <v>271</v>
      </c>
      <c r="C70" s="243"/>
      <c r="D70" s="126" t="s">
        <v>89</v>
      </c>
    </row>
    <row r="71" spans="1:6">
      <c r="B71" s="63" t="s">
        <v>0</v>
      </c>
      <c r="C71" s="64" t="s">
        <v>1</v>
      </c>
      <c r="D71" s="64" t="s">
        <v>2</v>
      </c>
    </row>
    <row r="72" spans="1:6" ht="29">
      <c r="B72" s="65" t="s">
        <v>3</v>
      </c>
      <c r="C72" s="231" t="s">
        <v>90</v>
      </c>
      <c r="D72" s="127" t="s">
        <v>306</v>
      </c>
    </row>
    <row r="73" spans="1:6">
      <c r="B73" s="65" t="s">
        <v>4</v>
      </c>
      <c r="C73" s="231"/>
      <c r="D73" s="66" t="s">
        <v>91</v>
      </c>
    </row>
    <row r="74" spans="1:6" ht="29">
      <c r="B74" s="65" t="s">
        <v>5</v>
      </c>
      <c r="C74" s="231"/>
      <c r="D74" s="66" t="s">
        <v>92</v>
      </c>
    </row>
    <row r="75" spans="1:6" ht="29">
      <c r="B75" s="65" t="s">
        <v>6</v>
      </c>
      <c r="C75" s="231"/>
      <c r="D75" s="111" t="s">
        <v>93</v>
      </c>
    </row>
    <row r="76" spans="1:6" ht="29">
      <c r="B76" s="65" t="s">
        <v>7</v>
      </c>
      <c r="C76" s="231" t="s">
        <v>94</v>
      </c>
      <c r="D76" s="127" t="s">
        <v>299</v>
      </c>
    </row>
    <row r="77" spans="1:6" ht="29">
      <c r="B77" s="65" t="s">
        <v>8</v>
      </c>
      <c r="C77" s="231"/>
      <c r="D77" s="111" t="s">
        <v>95</v>
      </c>
    </row>
    <row r="78" spans="1:6" ht="29">
      <c r="B78" s="65" t="s">
        <v>9</v>
      </c>
      <c r="C78" s="231" t="s">
        <v>96</v>
      </c>
      <c r="D78" s="127" t="s">
        <v>300</v>
      </c>
    </row>
    <row r="79" spans="1:6" ht="29">
      <c r="B79" s="65" t="s">
        <v>10</v>
      </c>
      <c r="C79" s="231"/>
      <c r="D79" s="111" t="s">
        <v>97</v>
      </c>
    </row>
    <row r="80" spans="1:6" ht="14.5" customHeight="1">
      <c r="B80" s="86" t="s">
        <v>12</v>
      </c>
      <c r="C80" s="231" t="s">
        <v>98</v>
      </c>
      <c r="D80" s="66" t="s">
        <v>99</v>
      </c>
    </row>
    <row r="81" spans="1:4">
      <c r="B81" s="86" t="s">
        <v>13</v>
      </c>
      <c r="C81" s="231"/>
      <c r="D81" s="66" t="s">
        <v>100</v>
      </c>
    </row>
    <row r="82" spans="1:4" ht="29">
      <c r="B82" s="86" t="s">
        <v>14</v>
      </c>
      <c r="C82" s="231"/>
      <c r="D82" s="66" t="s">
        <v>101</v>
      </c>
    </row>
    <row r="83" spans="1:4" ht="29">
      <c r="B83" s="86" t="s">
        <v>15</v>
      </c>
      <c r="C83" s="231"/>
      <c r="D83" s="20" t="s">
        <v>102</v>
      </c>
    </row>
    <row r="84" spans="1:4">
      <c r="B84" s="86" t="s">
        <v>16</v>
      </c>
      <c r="C84" s="231"/>
      <c r="D84" s="20" t="s">
        <v>103</v>
      </c>
    </row>
    <row r="85" spans="1:4">
      <c r="B85" s="65" t="s">
        <v>17</v>
      </c>
      <c r="C85" s="231"/>
      <c r="D85" s="130" t="s">
        <v>312</v>
      </c>
    </row>
    <row r="86" spans="1:4">
      <c r="B86" s="25"/>
      <c r="C86" s="105"/>
      <c r="D86" s="116"/>
    </row>
    <row r="87" spans="1:4">
      <c r="A87" s="56" t="s">
        <v>377</v>
      </c>
      <c r="B87" s="237" t="s">
        <v>271</v>
      </c>
      <c r="C87" s="237"/>
      <c r="D87" s="131" t="s">
        <v>104</v>
      </c>
    </row>
    <row r="88" spans="1:4">
      <c r="B88" s="89" t="s">
        <v>0</v>
      </c>
      <c r="C88" s="106" t="s">
        <v>1</v>
      </c>
      <c r="D88" s="15" t="s">
        <v>2</v>
      </c>
    </row>
    <row r="89" spans="1:4">
      <c r="B89" s="90" t="s">
        <v>3</v>
      </c>
      <c r="C89" s="238" t="s">
        <v>105</v>
      </c>
      <c r="D89" s="85" t="s">
        <v>527</v>
      </c>
    </row>
    <row r="90" spans="1:4" ht="14.5" customHeight="1">
      <c r="B90" s="90" t="s">
        <v>4</v>
      </c>
      <c r="C90" s="239"/>
      <c r="D90" s="47" t="s">
        <v>106</v>
      </c>
    </row>
    <row r="91" spans="1:4">
      <c r="B91" s="90" t="s">
        <v>5</v>
      </c>
      <c r="C91" s="239"/>
      <c r="D91" s="47" t="s">
        <v>107</v>
      </c>
    </row>
    <row r="92" spans="1:4">
      <c r="B92" s="90" t="s">
        <v>6</v>
      </c>
      <c r="C92" s="239"/>
      <c r="D92" s="47" t="s">
        <v>108</v>
      </c>
    </row>
    <row r="93" spans="1:4">
      <c r="B93" s="90" t="s">
        <v>7</v>
      </c>
      <c r="C93" s="239"/>
      <c r="D93" s="47" t="s">
        <v>109</v>
      </c>
    </row>
    <row r="94" spans="1:4" ht="29">
      <c r="B94" s="90" t="s">
        <v>8</v>
      </c>
      <c r="C94" s="240"/>
      <c r="D94" s="47" t="s">
        <v>110</v>
      </c>
    </row>
    <row r="95" spans="1:4">
      <c r="B95" s="90" t="s">
        <v>9</v>
      </c>
      <c r="C95" s="232" t="s">
        <v>111</v>
      </c>
      <c r="D95" s="51" t="s">
        <v>112</v>
      </c>
    </row>
    <row r="96" spans="1:4">
      <c r="B96" s="90" t="s">
        <v>10</v>
      </c>
      <c r="C96" s="233"/>
      <c r="D96" s="52" t="s">
        <v>113</v>
      </c>
    </row>
  </sheetData>
  <mergeCells count="24">
    <mergeCell ref="B2:C2"/>
    <mergeCell ref="B19:C19"/>
    <mergeCell ref="C10:C13"/>
    <mergeCell ref="B34:C34"/>
    <mergeCell ref="C21:C26"/>
    <mergeCell ref="C27:C31"/>
    <mergeCell ref="C14:C17"/>
    <mergeCell ref="C4:C9"/>
    <mergeCell ref="C36:C39"/>
    <mergeCell ref="C40:C43"/>
    <mergeCell ref="C44:C46"/>
    <mergeCell ref="C72:C75"/>
    <mergeCell ref="C76:C77"/>
    <mergeCell ref="B57:C57"/>
    <mergeCell ref="B70:C70"/>
    <mergeCell ref="C52:C54"/>
    <mergeCell ref="C47:C51"/>
    <mergeCell ref="C80:C85"/>
    <mergeCell ref="C95:C96"/>
    <mergeCell ref="C59:C62"/>
    <mergeCell ref="C63:C67"/>
    <mergeCell ref="B87:C87"/>
    <mergeCell ref="C78:C79"/>
    <mergeCell ref="C89:C94"/>
  </mergeCells>
  <phoneticPr fontId="1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3F694-463C-4218-9DA5-33DBF4800EE0}">
  <dimension ref="A1:E39"/>
  <sheetViews>
    <sheetView workbookViewId="0">
      <selection activeCell="C37" sqref="C37"/>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SSC/N8901</v>
      </c>
    </row>
    <row r="2" spans="1:5">
      <c r="A2" s="246" t="s">
        <v>270</v>
      </c>
      <c r="B2" s="246"/>
      <c r="C2" s="246"/>
      <c r="D2" s="246"/>
      <c r="E2" s="134" t="str">
        <f>'NOS List'!E2</f>
        <v>Perform business case analysis and provide domain consulting for 3D printing technology implementations</v>
      </c>
    </row>
    <row r="3" spans="1:5">
      <c r="A3" s="247" t="s">
        <v>271</v>
      </c>
      <c r="B3" s="247"/>
      <c r="C3" s="247"/>
      <c r="D3" s="247"/>
      <c r="E3" s="134" t="str">
        <f>'NOS List'!F2</f>
        <v>This unit is about understanding business problems, evaluating business opportunities and developing new use cases for 3D printing implementation</v>
      </c>
    </row>
    <row r="4" spans="1:5">
      <c r="A4" s="247" t="s">
        <v>266</v>
      </c>
      <c r="B4" s="247"/>
      <c r="C4" s="247"/>
      <c r="D4" s="247"/>
      <c r="E4" s="135">
        <f>'NOS List'!D2</f>
        <v>6</v>
      </c>
    </row>
    <row r="5" spans="1:5">
      <c r="A5" s="119" t="s">
        <v>1</v>
      </c>
      <c r="B5" s="248" t="s">
        <v>329</v>
      </c>
      <c r="C5" s="248"/>
      <c r="D5" s="248"/>
      <c r="E5" s="134" t="str">
        <f>B6&amp;", "&amp;B12&amp;", "&amp;B16</f>
        <v>Customer requirement analysis, Impact analysis, Cost Analysis</v>
      </c>
    </row>
    <row r="6" spans="1:5" ht="12" customHeight="1">
      <c r="A6" s="256" t="s">
        <v>319</v>
      </c>
      <c r="B6" s="250" t="s">
        <v>29</v>
      </c>
      <c r="C6" s="251"/>
      <c r="D6" s="120" t="str">
        <f>Consultant!B4</f>
        <v>PC1</v>
      </c>
      <c r="E6" s="134" t="str">
        <f>Consultant!D4</f>
        <v>Evaluate and define the business requirements of the client</v>
      </c>
    </row>
    <row r="7" spans="1:5" ht="11.5" customHeight="1">
      <c r="A7" s="257"/>
      <c r="B7" s="252"/>
      <c r="C7" s="253"/>
      <c r="D7" s="120" t="str">
        <f>Consultant!B5</f>
        <v>PC2</v>
      </c>
      <c r="E7" s="134" t="str">
        <f>Consultant!D5</f>
        <v xml:space="preserve">Apply design thinking principals while understandig the customer requirements </v>
      </c>
    </row>
    <row r="8" spans="1:5" ht="11.5" customHeight="1">
      <c r="A8" s="257"/>
      <c r="B8" s="252"/>
      <c r="C8" s="253"/>
      <c r="D8" s="120" t="str">
        <f>Consultant!B6</f>
        <v>PC3</v>
      </c>
      <c r="E8" s="134" t="str">
        <f>Consultant!D6</f>
        <v>Evaluate the competitive advantages that the implementation of 3DP technology would provide to the organization</v>
      </c>
    </row>
    <row r="9" spans="1:5" ht="12" customHeight="1">
      <c r="A9" s="257"/>
      <c r="B9" s="252"/>
      <c r="C9" s="253"/>
      <c r="D9" s="120" t="str">
        <f>Consultant!B7</f>
        <v>PC4</v>
      </c>
      <c r="E9" s="134" t="str">
        <f>Consultant!D7</f>
        <v>Coordinate with internal teams to understand  user requirements to implement 3D printing solutions</v>
      </c>
    </row>
    <row r="10" spans="1:5" ht="11.5" customHeight="1">
      <c r="A10" s="257"/>
      <c r="B10" s="252"/>
      <c r="C10" s="253"/>
      <c r="D10" s="120" t="str">
        <f>Consultant!B8</f>
        <v>PC5</v>
      </c>
      <c r="E10" s="134" t="str">
        <f>Consultant!D8</f>
        <v>Understand the impact of 3DP implementation on business model in terms of value proposition, cost structure and revenue model</v>
      </c>
    </row>
    <row r="11" spans="1:5" ht="11.5" customHeight="1">
      <c r="A11" s="257"/>
      <c r="B11" s="254"/>
      <c r="C11" s="255"/>
      <c r="D11" s="120" t="str">
        <f>Consultant!B9</f>
        <v>PC6</v>
      </c>
      <c r="E11" s="134" t="str">
        <f>Consultant!D9</f>
        <v>Evalate the protoytpe as well as production application of the 3DP technology implementation</v>
      </c>
    </row>
    <row r="12" spans="1:5" ht="11.5" customHeight="1">
      <c r="A12" s="257"/>
      <c r="B12" s="250" t="s">
        <v>33</v>
      </c>
      <c r="C12" s="251"/>
      <c r="D12" s="120" t="str">
        <f>Consultant!B10</f>
        <v>PC7</v>
      </c>
      <c r="E12" s="134" t="str">
        <f>Consultant!D10</f>
        <v>Outline the impact of 3D printing adoption across various customer segment and industries</v>
      </c>
    </row>
    <row r="13" spans="1:5" ht="12" customHeight="1">
      <c r="A13" s="257"/>
      <c r="B13" s="252"/>
      <c r="C13" s="253"/>
      <c r="D13" s="120" t="str">
        <f>Consultant!B11</f>
        <v>PC8</v>
      </c>
      <c r="E13" s="134" t="str">
        <f>Consultant!D11</f>
        <v>Understand the disruption of supply chain due to the emergence of newer 3dp technologies</v>
      </c>
    </row>
    <row r="14" spans="1:5" ht="12" customHeight="1">
      <c r="A14" s="121"/>
      <c r="B14" s="252"/>
      <c r="C14" s="253"/>
      <c r="D14" s="120" t="str">
        <f>Consultant!B12</f>
        <v>PC9</v>
      </c>
      <c r="E14" s="134" t="str">
        <f>Consultant!D12</f>
        <v>Evaluate the impact that can be achieved in terms of productivity, quality, scalability, manufacturability and resources by the adoption of 3D printing</v>
      </c>
    </row>
    <row r="15" spans="1:5" ht="12" customHeight="1">
      <c r="A15" s="121"/>
      <c r="B15" s="254"/>
      <c r="C15" s="255"/>
      <c r="D15" s="120" t="str">
        <f>Consultant!B13</f>
        <v>PC10</v>
      </c>
      <c r="E15" s="134" t="str">
        <f>Consultant!D13</f>
        <v>Evaluate the improvement in the product performance after 3dp implementation</v>
      </c>
    </row>
    <row r="16" spans="1:5" ht="12" customHeight="1">
      <c r="A16" s="121"/>
      <c r="B16" s="250" t="s">
        <v>38</v>
      </c>
      <c r="C16" s="251"/>
      <c r="D16" s="120" t="str">
        <f>Consultant!B14</f>
        <v>PC11</v>
      </c>
      <c r="E16" s="134" t="str">
        <f>Consultant!D14</f>
        <v>Evaluate the impact of 3dp solution on the overhead costs, inventory management cost, working capital costs and on-demand production/manufacturing costs (JIT delivery)</v>
      </c>
    </row>
    <row r="17" spans="1:5" ht="12" customHeight="1">
      <c r="A17" s="121"/>
      <c r="B17" s="252"/>
      <c r="C17" s="253"/>
      <c r="D17" s="120" t="str">
        <f>Consultant!B15</f>
        <v>PC12</v>
      </c>
      <c r="E17" s="134" t="str">
        <f>Consultant!D15</f>
        <v>Calculate Total Cost of Ownership (TCO) including implementation cost, transition cost, operational cost, and retirement cost</v>
      </c>
    </row>
    <row r="18" spans="1:5" ht="12" customHeight="1">
      <c r="A18" s="121"/>
      <c r="B18" s="252"/>
      <c r="C18" s="253"/>
      <c r="D18" s="120" t="str">
        <f>Consultant!B16</f>
        <v>PC13</v>
      </c>
      <c r="E18" s="134" t="str">
        <f>Consultant!D16</f>
        <v>Analyze and interpret the impact of adoption and roll-out costs of 3D printing implementation</v>
      </c>
    </row>
    <row r="19" spans="1:5" ht="12" customHeight="1">
      <c r="A19" s="121"/>
      <c r="B19" s="254"/>
      <c r="C19" s="255"/>
      <c r="D19" s="120" t="str">
        <f>Consultant!B17</f>
        <v>PC14</v>
      </c>
      <c r="E19" s="134" t="str">
        <f>Consultant!D17</f>
        <v xml:space="preserve">Comparitive cost analysis wrt to the traditional manufacturing processes </v>
      </c>
    </row>
    <row r="20" spans="1:5">
      <c r="A20" s="246" t="s">
        <v>330</v>
      </c>
      <c r="B20" s="248" t="s">
        <v>320</v>
      </c>
      <c r="C20" s="248"/>
      <c r="D20" s="120" t="s">
        <v>331</v>
      </c>
      <c r="E20" s="134" t="s">
        <v>515</v>
      </c>
    </row>
    <row r="21" spans="1:5">
      <c r="A21" s="246"/>
      <c r="B21" s="248"/>
      <c r="C21" s="248"/>
      <c r="D21" s="120" t="s">
        <v>333</v>
      </c>
      <c r="E21" s="134" t="s">
        <v>516</v>
      </c>
    </row>
    <row r="22" spans="1:5">
      <c r="A22" s="246"/>
      <c r="B22" s="248"/>
      <c r="C22" s="248"/>
      <c r="D22" s="120" t="s">
        <v>335</v>
      </c>
      <c r="E22" s="117" t="s">
        <v>517</v>
      </c>
    </row>
    <row r="23" spans="1:5">
      <c r="A23" s="246"/>
      <c r="B23" s="248"/>
      <c r="C23" s="248"/>
      <c r="D23" s="120" t="s">
        <v>337</v>
      </c>
      <c r="E23" s="117" t="s">
        <v>518</v>
      </c>
    </row>
    <row r="24" spans="1:5">
      <c r="A24" s="246"/>
      <c r="B24" s="248"/>
      <c r="C24" s="248"/>
      <c r="D24" s="120" t="s">
        <v>339</v>
      </c>
      <c r="E24" s="117" t="s">
        <v>574</v>
      </c>
    </row>
    <row r="25" spans="1:5">
      <c r="A25" s="246"/>
      <c r="B25" s="248" t="s">
        <v>321</v>
      </c>
      <c r="C25" s="248"/>
      <c r="D25" s="120" t="s">
        <v>341</v>
      </c>
      <c r="E25" s="117" t="s">
        <v>519</v>
      </c>
    </row>
    <row r="26" spans="1:5">
      <c r="A26" s="246"/>
      <c r="B26" s="248"/>
      <c r="C26" s="248"/>
      <c r="D26" s="120" t="s">
        <v>343</v>
      </c>
      <c r="E26" s="118" t="s">
        <v>344</v>
      </c>
    </row>
    <row r="27" spans="1:5">
      <c r="A27" s="246"/>
      <c r="B27" s="248"/>
      <c r="C27" s="248"/>
      <c r="D27" s="120" t="s">
        <v>345</v>
      </c>
      <c r="E27" s="117" t="s">
        <v>348</v>
      </c>
    </row>
    <row r="28" spans="1:5">
      <c r="A28" s="246"/>
      <c r="B28" s="248"/>
      <c r="C28" s="248"/>
      <c r="D28" s="120" t="s">
        <v>347</v>
      </c>
      <c r="E28" s="117" t="s">
        <v>350</v>
      </c>
    </row>
    <row r="29" spans="1:5">
      <c r="A29" s="246"/>
      <c r="B29" s="248"/>
      <c r="C29" s="248"/>
      <c r="D29" s="120" t="s">
        <v>349</v>
      </c>
      <c r="E29" s="117" t="s">
        <v>352</v>
      </c>
    </row>
    <row r="30" spans="1:5" ht="12" customHeight="1">
      <c r="A30" s="256" t="s">
        <v>322</v>
      </c>
      <c r="B30" s="259" t="s">
        <v>323</v>
      </c>
      <c r="C30" s="120" t="s">
        <v>353</v>
      </c>
      <c r="D30" s="120" t="s">
        <v>528</v>
      </c>
      <c r="E30" s="117" t="s">
        <v>510</v>
      </c>
    </row>
    <row r="31" spans="1:5">
      <c r="A31" s="257"/>
      <c r="B31" s="260"/>
      <c r="C31" s="120" t="s">
        <v>356</v>
      </c>
      <c r="D31" s="120" t="s">
        <v>530</v>
      </c>
      <c r="E31" s="117" t="s">
        <v>520</v>
      </c>
    </row>
    <row r="32" spans="1:5">
      <c r="A32" s="257"/>
      <c r="B32" s="260"/>
      <c r="C32" s="122" t="s">
        <v>359</v>
      </c>
      <c r="D32" s="120" t="s">
        <v>531</v>
      </c>
      <c r="E32" s="117" t="s">
        <v>521</v>
      </c>
    </row>
    <row r="33" spans="1:5">
      <c r="A33" s="257"/>
      <c r="B33" s="260"/>
      <c r="C33" s="120" t="s">
        <v>362</v>
      </c>
      <c r="D33" s="120" t="s">
        <v>532</v>
      </c>
      <c r="E33" s="117" t="s">
        <v>522</v>
      </c>
    </row>
    <row r="34" spans="1:5">
      <c r="A34" s="258"/>
      <c r="B34" s="261"/>
      <c r="C34" s="120" t="s">
        <v>365</v>
      </c>
      <c r="D34" s="120" t="s">
        <v>533</v>
      </c>
      <c r="E34" s="117" t="s">
        <v>523</v>
      </c>
    </row>
    <row r="36" spans="1:5" ht="12" thickBot="1"/>
    <row r="37" spans="1:5" ht="24.75" customHeight="1" thickBot="1">
      <c r="A37" s="249" t="s">
        <v>324</v>
      </c>
      <c r="B37" s="249"/>
      <c r="C37" s="123" t="s">
        <v>325</v>
      </c>
    </row>
    <row r="38" spans="1:5" ht="12" thickBot="1"/>
    <row r="39" spans="1:5" ht="29.25" customHeight="1" thickBot="1">
      <c r="A39" s="249" t="s">
        <v>368</v>
      </c>
      <c r="B39" s="249"/>
      <c r="C39" s="123" t="s">
        <v>325</v>
      </c>
    </row>
  </sheetData>
  <mergeCells count="16">
    <mergeCell ref="A37:B37"/>
    <mergeCell ref="A39:B39"/>
    <mergeCell ref="B6:C11"/>
    <mergeCell ref="B12:C15"/>
    <mergeCell ref="A20:A29"/>
    <mergeCell ref="B20:C24"/>
    <mergeCell ref="B25:C29"/>
    <mergeCell ref="A30:A34"/>
    <mergeCell ref="B30:B34"/>
    <mergeCell ref="B16:C19"/>
    <mergeCell ref="A6:A13"/>
    <mergeCell ref="A1:D1"/>
    <mergeCell ref="A2:D2"/>
    <mergeCell ref="A3:D3"/>
    <mergeCell ref="A4:D4"/>
    <mergeCell ref="B5:D5"/>
  </mergeCells>
  <hyperlinks>
    <hyperlink ref="C37" location="'NOS List'!A1" display="Back" xr:uid="{E9B4D61E-8FE8-4473-ADA3-A790AE388BB2}"/>
    <hyperlink ref="C39" location="'Role List'!A1" display="Back" xr:uid="{5E512B7B-D583-4C11-9FBC-3C0A705C272F}"/>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8B95D-18E6-4F0F-A34E-DFC2AA0F4D4A}">
  <dimension ref="A1:E49"/>
  <sheetViews>
    <sheetView workbookViewId="0">
      <selection activeCell="E4" sqref="E4"/>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SSC/N8902</v>
      </c>
    </row>
    <row r="2" spans="1:5">
      <c r="A2" s="246" t="s">
        <v>270</v>
      </c>
      <c r="B2" s="246"/>
      <c r="C2" s="246"/>
      <c r="D2" s="246"/>
      <c r="E2" s="134" t="str">
        <f>'NOS List'!E3</f>
        <v>Strategize enterprise-grade roadmaps from conceptualization to implementation of 3D printing technology</v>
      </c>
    </row>
    <row r="3" spans="1:5">
      <c r="A3" s="247" t="s">
        <v>271</v>
      </c>
      <c r="B3" s="247"/>
      <c r="C3" s="247"/>
      <c r="D3" s="247"/>
      <c r="E3" s="134" t="str">
        <f>'NOS List'!F3</f>
        <v>This unit is about developing detailed organizational action plans to expedite the production planning, product design, software development and deployment</v>
      </c>
    </row>
    <row r="4" spans="1:5">
      <c r="A4" s="247" t="s">
        <v>266</v>
      </c>
      <c r="B4" s="247"/>
      <c r="C4" s="247"/>
      <c r="D4" s="247"/>
      <c r="E4" s="135">
        <v>6</v>
      </c>
    </row>
    <row r="5" spans="1:5">
      <c r="A5" s="119" t="s">
        <v>1</v>
      </c>
      <c r="B5" s="248" t="s">
        <v>329</v>
      </c>
      <c r="C5" s="248"/>
      <c r="D5" s="248"/>
      <c r="E5" s="134" t="str">
        <f>B6&amp;","&amp;B12</f>
        <v>Adoption roadmap  ,Changes in Supply chain &amp; Value chain</v>
      </c>
    </row>
    <row r="6" spans="1:5" ht="12" customHeight="1">
      <c r="A6" s="256" t="s">
        <v>319</v>
      </c>
      <c r="B6" s="250" t="s">
        <v>43</v>
      </c>
      <c r="C6" s="251"/>
      <c r="D6" s="120" t="str">
        <f>Consultant!B21</f>
        <v>PC1</v>
      </c>
      <c r="E6" s="134" t="str">
        <f>Consultant!D21</f>
        <v xml:space="preserve">Understand the advantage 3dp technology would provide to the organization </v>
      </c>
    </row>
    <row r="7" spans="1:5" ht="11.5" customHeight="1">
      <c r="A7" s="257"/>
      <c r="B7" s="252"/>
      <c r="C7" s="253"/>
      <c r="D7" s="120" t="str">
        <f>Consultant!B22</f>
        <v>PC2</v>
      </c>
      <c r="E7" s="134" t="str">
        <f>Consultant!D22</f>
        <v>Perform root cause analysis of the gaps to implement 3DP technology swiftly in the organization</v>
      </c>
    </row>
    <row r="8" spans="1:5" ht="11.5" customHeight="1">
      <c r="A8" s="257"/>
      <c r="B8" s="252"/>
      <c r="C8" s="253"/>
      <c r="D8" s="120" t="str">
        <f>Consultant!B23</f>
        <v>PC3</v>
      </c>
      <c r="E8" s="134" t="str">
        <f>Consultant!D23</f>
        <v xml:space="preserve">Develop maturity assessment frameworks to track organizational progress in 3D printing transformation </v>
      </c>
    </row>
    <row r="9" spans="1:5" ht="12" customHeight="1">
      <c r="A9" s="257"/>
      <c r="B9" s="252"/>
      <c r="C9" s="253"/>
      <c r="D9" s="120" t="str">
        <f>Consultant!B24</f>
        <v>PC4</v>
      </c>
      <c r="E9" s="134" t="str">
        <f>Consultant!D24</f>
        <v>Develop plan in collaboration with cross-functional teams with deadlines to achieve milestones in adopting the 3dp technology</v>
      </c>
    </row>
    <row r="10" spans="1:5" ht="11.5" customHeight="1">
      <c r="A10" s="257"/>
      <c r="B10" s="252"/>
      <c r="C10" s="253"/>
      <c r="D10" s="120" t="str">
        <f>Consultant!B25</f>
        <v>PC5</v>
      </c>
      <c r="E10" s="134" t="str">
        <f>Consultant!D25</f>
        <v>Evaluate ways of optimize, validate and scale the 3DP solution</v>
      </c>
    </row>
    <row r="11" spans="1:5" ht="11.5" customHeight="1">
      <c r="A11" s="257"/>
      <c r="B11" s="254"/>
      <c r="C11" s="255"/>
      <c r="D11" s="120" t="str">
        <f>Consultant!B26</f>
        <v>PC6</v>
      </c>
      <c r="E11" s="134" t="str">
        <f>Consultant!D26</f>
        <v>Advice on new standards, procedures and best practices to facilitate and regulate the adoption of 3D printing</v>
      </c>
    </row>
    <row r="12" spans="1:5" ht="11.5" customHeight="1">
      <c r="A12" s="257"/>
      <c r="B12" s="250" t="s">
        <v>371</v>
      </c>
      <c r="C12" s="251"/>
      <c r="D12" s="120" t="str">
        <f>Consultant!B27</f>
        <v>PC7</v>
      </c>
      <c r="E12" s="134" t="str">
        <f>Consultant!D27</f>
        <v>Review the changes in supply chain activities with the introduction of 3dp technology</v>
      </c>
    </row>
    <row r="13" spans="1:5" ht="12" customHeight="1">
      <c r="A13" s="257"/>
      <c r="B13" s="252"/>
      <c r="C13" s="253"/>
      <c r="D13" s="120" t="str">
        <f>Consultant!B28</f>
        <v>PC8</v>
      </c>
      <c r="E13" s="134" t="str">
        <f>Consultant!D28</f>
        <v>Evaluate the reduction in manufacturing time inventory management costs (overproduction and dead stock) with on-demand production</v>
      </c>
    </row>
    <row r="14" spans="1:5" ht="12" customHeight="1">
      <c r="A14" s="121"/>
      <c r="B14" s="252"/>
      <c r="C14" s="253"/>
      <c r="D14" s="120" t="str">
        <f>Consultant!B29</f>
        <v>PC9</v>
      </c>
      <c r="E14" s="134" t="str">
        <f>Consultant!D29</f>
        <v>Develop GTM strategy with rapid prototype testing and iterations</v>
      </c>
    </row>
    <row r="15" spans="1:5" ht="12" customHeight="1">
      <c r="A15" s="121"/>
      <c r="B15" s="252"/>
      <c r="C15" s="253"/>
      <c r="D15" s="120" t="str">
        <f>Consultant!B30</f>
        <v>PC10</v>
      </c>
      <c r="E15" s="134" t="str">
        <f>Consultant!D30</f>
        <v>Outline ways to evaluate market responsiveness and production speed</v>
      </c>
    </row>
    <row r="16" spans="1:5" ht="12" customHeight="1">
      <c r="A16" s="121"/>
      <c r="B16" s="254"/>
      <c r="C16" s="255"/>
      <c r="D16" s="120" t="str">
        <f>Consultant!B31</f>
        <v>PC11</v>
      </c>
      <c r="E16" s="134" t="str">
        <f>Consultant!D31</f>
        <v>Implement pull strategy to incorporate customer feedbacks efficiently in the design change as compared to traditional supply chain</v>
      </c>
    </row>
    <row r="17" spans="1:5">
      <c r="A17" s="246" t="s">
        <v>330</v>
      </c>
      <c r="B17" s="248" t="s">
        <v>320</v>
      </c>
      <c r="C17" s="248"/>
      <c r="D17" s="120" t="s">
        <v>331</v>
      </c>
      <c r="E17" s="134" t="s">
        <v>332</v>
      </c>
    </row>
    <row r="18" spans="1:5">
      <c r="A18" s="246"/>
      <c r="B18" s="248"/>
      <c r="C18" s="248"/>
      <c r="D18" s="120" t="s">
        <v>333</v>
      </c>
      <c r="E18" s="134" t="s">
        <v>334</v>
      </c>
    </row>
    <row r="19" spans="1:5">
      <c r="A19" s="246"/>
      <c r="B19" s="248"/>
      <c r="C19" s="248"/>
      <c r="D19" s="120" t="s">
        <v>335</v>
      </c>
      <c r="E19" s="134" t="s">
        <v>336</v>
      </c>
    </row>
    <row r="20" spans="1:5">
      <c r="A20" s="246"/>
      <c r="B20" s="248"/>
      <c r="C20" s="248"/>
      <c r="D20" s="120" t="s">
        <v>337</v>
      </c>
      <c r="E20" s="134" t="s">
        <v>338</v>
      </c>
    </row>
    <row r="21" spans="1:5">
      <c r="A21" s="246"/>
      <c r="B21" s="248"/>
      <c r="C21" s="248"/>
      <c r="D21" s="120" t="s">
        <v>339</v>
      </c>
      <c r="E21" s="134" t="s">
        <v>340</v>
      </c>
    </row>
    <row r="22" spans="1:5">
      <c r="A22" s="246"/>
      <c r="B22" s="248" t="s">
        <v>321</v>
      </c>
      <c r="C22" s="248"/>
      <c r="D22" s="120" t="s">
        <v>341</v>
      </c>
      <c r="E22" s="146" t="s">
        <v>591</v>
      </c>
    </row>
    <row r="23" spans="1:5">
      <c r="A23" s="246"/>
      <c r="B23" s="248"/>
      <c r="C23" s="248"/>
      <c r="D23" s="120" t="s">
        <v>343</v>
      </c>
      <c r="E23" s="146" t="s">
        <v>588</v>
      </c>
    </row>
    <row r="24" spans="1:5">
      <c r="A24" s="246"/>
      <c r="B24" s="248"/>
      <c r="C24" s="248"/>
      <c r="D24" s="120" t="s">
        <v>345</v>
      </c>
      <c r="E24" s="146" t="s">
        <v>589</v>
      </c>
    </row>
    <row r="25" spans="1:5">
      <c r="A25" s="246"/>
      <c r="B25" s="248"/>
      <c r="C25" s="248"/>
      <c r="D25" s="120" t="s">
        <v>347</v>
      </c>
      <c r="E25" s="146" t="s">
        <v>590</v>
      </c>
    </row>
    <row r="26" spans="1:5" ht="12" customHeight="1">
      <c r="A26" s="262" t="s">
        <v>322</v>
      </c>
      <c r="B26" s="263" t="s">
        <v>323</v>
      </c>
      <c r="C26" s="248" t="s">
        <v>435</v>
      </c>
      <c r="D26" s="120" t="s">
        <v>528</v>
      </c>
      <c r="E26" s="117" t="s">
        <v>542</v>
      </c>
    </row>
    <row r="27" spans="1:5">
      <c r="A27" s="262"/>
      <c r="B27" s="263"/>
      <c r="C27" s="248"/>
      <c r="D27" s="120" t="s">
        <v>530</v>
      </c>
      <c r="E27" s="117" t="s">
        <v>543</v>
      </c>
    </row>
    <row r="28" spans="1:5">
      <c r="A28" s="262"/>
      <c r="B28" s="263"/>
      <c r="C28" s="248"/>
      <c r="D28" s="120" t="s">
        <v>531</v>
      </c>
      <c r="E28" s="117" t="s">
        <v>544</v>
      </c>
    </row>
    <row r="29" spans="1:5">
      <c r="A29" s="262"/>
      <c r="B29" s="263"/>
      <c r="C29" s="120" t="s">
        <v>365</v>
      </c>
      <c r="D29" s="120" t="s">
        <v>532</v>
      </c>
      <c r="E29" s="117" t="s">
        <v>523</v>
      </c>
    </row>
    <row r="30" spans="1:5">
      <c r="A30" s="262"/>
      <c r="B30" s="263"/>
      <c r="C30" s="120" t="s">
        <v>470</v>
      </c>
      <c r="D30" s="120" t="s">
        <v>533</v>
      </c>
      <c r="E30" s="117" t="s">
        <v>545</v>
      </c>
    </row>
    <row r="31" spans="1:5">
      <c r="A31" s="262"/>
      <c r="B31" s="263"/>
      <c r="C31" s="248" t="s">
        <v>353</v>
      </c>
      <c r="D31" s="120" t="s">
        <v>538</v>
      </c>
      <c r="E31" s="117" t="s">
        <v>562</v>
      </c>
    </row>
    <row r="32" spans="1:5">
      <c r="A32" s="262"/>
      <c r="B32" s="263"/>
      <c r="C32" s="248"/>
      <c r="D32" s="120" t="s">
        <v>539</v>
      </c>
      <c r="E32" s="117" t="s">
        <v>546</v>
      </c>
    </row>
    <row r="33" spans="1:5">
      <c r="A33" s="262"/>
      <c r="B33" s="263"/>
      <c r="C33" s="248"/>
      <c r="D33" s="120" t="s">
        <v>540</v>
      </c>
      <c r="E33" s="117" t="s">
        <v>511</v>
      </c>
    </row>
    <row r="34" spans="1:5">
      <c r="A34" s="262"/>
      <c r="B34" s="263"/>
      <c r="C34" s="248"/>
      <c r="D34" s="120" t="s">
        <v>541</v>
      </c>
      <c r="E34" s="117" t="s">
        <v>547</v>
      </c>
    </row>
    <row r="35" spans="1:5">
      <c r="A35" s="262"/>
      <c r="B35" s="263"/>
      <c r="C35" s="120" t="s">
        <v>472</v>
      </c>
      <c r="D35" s="120" t="s">
        <v>553</v>
      </c>
      <c r="E35" s="117" t="s">
        <v>473</v>
      </c>
    </row>
    <row r="36" spans="1:5">
      <c r="A36" s="262"/>
      <c r="B36" s="263"/>
      <c r="C36" s="248" t="s">
        <v>362</v>
      </c>
      <c r="D36" s="120" t="s">
        <v>563</v>
      </c>
      <c r="E36" s="117" t="s">
        <v>556</v>
      </c>
    </row>
    <row r="37" spans="1:5">
      <c r="A37" s="262"/>
      <c r="B37" s="263"/>
      <c r="C37" s="248"/>
      <c r="D37" s="120" t="s">
        <v>564</v>
      </c>
      <c r="E37" s="117" t="s">
        <v>522</v>
      </c>
    </row>
    <row r="38" spans="1:5">
      <c r="A38" s="262"/>
      <c r="B38" s="263"/>
      <c r="C38" s="248" t="s">
        <v>438</v>
      </c>
      <c r="D38" s="120" t="s">
        <v>565</v>
      </c>
      <c r="E38" s="117" t="s">
        <v>554</v>
      </c>
    </row>
    <row r="39" spans="1:5">
      <c r="A39" s="262"/>
      <c r="B39" s="263"/>
      <c r="C39" s="248"/>
      <c r="D39" s="120" t="s">
        <v>566</v>
      </c>
      <c r="E39" s="117" t="s">
        <v>555</v>
      </c>
    </row>
    <row r="40" spans="1:5">
      <c r="A40" s="262"/>
      <c r="B40" s="263"/>
      <c r="C40" s="124" t="s">
        <v>551</v>
      </c>
      <c r="D40" s="120" t="s">
        <v>567</v>
      </c>
      <c r="E40" s="117" t="s">
        <v>561</v>
      </c>
    </row>
    <row r="46" spans="1:5" ht="12" thickBot="1"/>
    <row r="47" spans="1:5" ht="24.75" customHeight="1" thickBot="1">
      <c r="A47" s="249" t="s">
        <v>324</v>
      </c>
      <c r="B47" s="249"/>
      <c r="C47" s="123" t="s">
        <v>325</v>
      </c>
    </row>
    <row r="48" spans="1:5" ht="12" thickBot="1"/>
    <row r="49" spans="1:3" ht="29.25" customHeight="1" thickBot="1">
      <c r="A49" s="249" t="s">
        <v>368</v>
      </c>
      <c r="B49" s="249"/>
      <c r="C49" s="123" t="s">
        <v>325</v>
      </c>
    </row>
  </sheetData>
  <mergeCells count="19">
    <mergeCell ref="A26:A40"/>
    <mergeCell ref="A47:B47"/>
    <mergeCell ref="A49:B49"/>
    <mergeCell ref="B12:C16"/>
    <mergeCell ref="A17:A25"/>
    <mergeCell ref="B17:C21"/>
    <mergeCell ref="B22:C25"/>
    <mergeCell ref="A6:A13"/>
    <mergeCell ref="B6:C11"/>
    <mergeCell ref="C26:C28"/>
    <mergeCell ref="C31:C34"/>
    <mergeCell ref="C36:C37"/>
    <mergeCell ref="C38:C39"/>
    <mergeCell ref="B26:B40"/>
    <mergeCell ref="A1:D1"/>
    <mergeCell ref="A2:D2"/>
    <mergeCell ref="A3:D3"/>
    <mergeCell ref="A4:D4"/>
    <mergeCell ref="B5:D5"/>
  </mergeCells>
  <hyperlinks>
    <hyperlink ref="C47" location="'NOS List'!A1" display="Back" xr:uid="{57C4264E-AB22-45F2-AE3E-DF5DCB6713FA}"/>
    <hyperlink ref="C49" location="'Role List'!A1" display="Back" xr:uid="{8BA8FD3F-FA7C-46FA-9391-AC32D254FDE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D739-DA1F-4B0B-86D0-82D6EC87A531}">
  <dimension ref="A1:E57"/>
  <sheetViews>
    <sheetView topLeftCell="C1" workbookViewId="0">
      <selection activeCell="E2" sqref="E2"/>
    </sheetView>
  </sheetViews>
  <sheetFormatPr defaultColWidth="9.1796875" defaultRowHeight="11.5"/>
  <cols>
    <col min="1" max="2" width="13.26953125" style="118" customWidth="1"/>
    <col min="3" max="3" width="15.7265625" style="118" customWidth="1"/>
    <col min="4" max="4" width="6.7265625" style="118" customWidth="1"/>
    <col min="5" max="5" width="135.7265625" style="118" customWidth="1"/>
    <col min="6" max="16384" width="9.1796875" style="118"/>
  </cols>
  <sheetData>
    <row r="1" spans="1:5">
      <c r="A1" s="246" t="s">
        <v>269</v>
      </c>
      <c r="B1" s="246"/>
      <c r="C1" s="246"/>
      <c r="D1" s="246"/>
      <c r="E1" s="133" t="str">
        <f ca="1">"SSC/" &amp; MID(CELL("filename",A1),FIND("]",CELL("filename",A1))+1,255)</f>
        <v>SSC/N8903</v>
      </c>
    </row>
    <row r="2" spans="1:5">
      <c r="A2" s="246" t="s">
        <v>270</v>
      </c>
      <c r="B2" s="246"/>
      <c r="C2" s="246"/>
      <c r="D2" s="246"/>
      <c r="E2" s="134" t="str">
        <f>'NOS List'!E4</f>
        <v>Identify strategies to build innovative products/solutions and ways to leverage new-age technologies into 3dp Process</v>
      </c>
    </row>
    <row r="3" spans="1:5">
      <c r="A3" s="247" t="s">
        <v>271</v>
      </c>
      <c r="B3" s="247"/>
      <c r="C3" s="247"/>
      <c r="D3" s="247"/>
      <c r="E3" s="134" t="str">
        <f>'NOS List'!F4</f>
        <v>This unit is about analysing and qualifying innovative 3D printing technologies, software tools, and manufacturing products to unlock maximum engineering potential</v>
      </c>
    </row>
    <row r="4" spans="1:5">
      <c r="A4" s="247" t="s">
        <v>266</v>
      </c>
      <c r="B4" s="247"/>
      <c r="C4" s="247"/>
      <c r="D4" s="247"/>
      <c r="E4" s="135">
        <v>6</v>
      </c>
    </row>
    <row r="5" spans="1:5">
      <c r="A5" s="119" t="s">
        <v>1</v>
      </c>
      <c r="B5" s="248" t="s">
        <v>329</v>
      </c>
      <c r="C5" s="248"/>
      <c r="D5" s="248"/>
      <c r="E5" s="134" t="str">
        <f>B6&amp;","&amp;B10&amp;","&amp;B14&amp;","&amp;B17&amp;","&amp;B22</f>
        <v>Trend Analysis,Opportunity analysis,Continous Improvement,Compliance standards,Risk Management</v>
      </c>
    </row>
    <row r="6" spans="1:5" ht="12" customHeight="1">
      <c r="A6" s="256" t="s">
        <v>319</v>
      </c>
      <c r="B6" s="264" t="s">
        <v>57</v>
      </c>
      <c r="C6" s="264"/>
      <c r="D6" s="120" t="str">
        <f>Consultant!B36</f>
        <v>PC1</v>
      </c>
      <c r="E6" s="134" t="str">
        <f>Consultant!D36</f>
        <v>Follow latest trends to understand technology advancement across industries</v>
      </c>
    </row>
    <row r="7" spans="1:5" ht="11.5" customHeight="1">
      <c r="A7" s="257"/>
      <c r="B7" s="264"/>
      <c r="C7" s="264"/>
      <c r="D7" s="120" t="str">
        <f>Consultant!B37</f>
        <v>PC2</v>
      </c>
      <c r="E7" s="134" t="str">
        <f>Consultant!D37</f>
        <v>Analyse user trends to modify the existing solutions to meet market demand</v>
      </c>
    </row>
    <row r="8" spans="1:5" ht="11.5" customHeight="1">
      <c r="A8" s="257"/>
      <c r="B8" s="264"/>
      <c r="C8" s="264"/>
      <c r="D8" s="120" t="str">
        <f>Consultant!B38</f>
        <v>PC3</v>
      </c>
      <c r="E8" s="134" t="str">
        <f>Consultant!D38</f>
        <v>Identify various emerging technologies and their linkages to 3D printing</v>
      </c>
    </row>
    <row r="9" spans="1:5" ht="12" customHeight="1">
      <c r="A9" s="257"/>
      <c r="B9" s="264"/>
      <c r="C9" s="264"/>
      <c r="D9" s="120" t="str">
        <f>Consultant!B39</f>
        <v>PC4</v>
      </c>
      <c r="E9" s="134" t="str">
        <f>Consultant!D39</f>
        <v>Integrate emerging technologies (such as AI, ML, AR/VR, IoT) into 3dp manufacturing cycle</v>
      </c>
    </row>
    <row r="10" spans="1:5" ht="11.5" customHeight="1">
      <c r="A10" s="257"/>
      <c r="B10" s="265" t="s">
        <v>62</v>
      </c>
      <c r="C10" s="265"/>
      <c r="D10" s="120" t="str">
        <f>Consultant!B40</f>
        <v>PC5</v>
      </c>
      <c r="E10" s="134" t="str">
        <f>Consultant!D40</f>
        <v>Conduct competitors analysis to understand various products/solutions offerings available in the market</v>
      </c>
    </row>
    <row r="11" spans="1:5" ht="11.5" customHeight="1">
      <c r="A11" s="257"/>
      <c r="B11" s="265"/>
      <c r="C11" s="265"/>
      <c r="D11" s="120" t="str">
        <f>Consultant!B41</f>
        <v>PC6</v>
      </c>
      <c r="E11" s="134" t="str">
        <f>Consultant!D41</f>
        <v>Identify market gaps to tap into unreserved market</v>
      </c>
    </row>
    <row r="12" spans="1:5" ht="11.5" customHeight="1">
      <c r="A12" s="257"/>
      <c r="B12" s="265"/>
      <c r="C12" s="265"/>
      <c r="D12" s="120" t="str">
        <f>Consultant!B42</f>
        <v>PC7</v>
      </c>
      <c r="E12" s="134" t="str">
        <f>Consultant!D42</f>
        <v>Align cross-functional team with Research team to discuss and develop innovative product/solutions</v>
      </c>
    </row>
    <row r="13" spans="1:5" ht="12" customHeight="1">
      <c r="A13" s="257"/>
      <c r="B13" s="265"/>
      <c r="C13" s="265"/>
      <c r="D13" s="120" t="str">
        <f>Consultant!B43</f>
        <v>PC8</v>
      </c>
      <c r="E13" s="134" t="str">
        <f>Consultant!D43</f>
        <v>Identify innovative ways of re-using already existing processes or solutions</v>
      </c>
    </row>
    <row r="14" spans="1:5" ht="12" customHeight="1">
      <c r="A14" s="121"/>
      <c r="B14" s="265" t="s">
        <v>66</v>
      </c>
      <c r="C14" s="265"/>
      <c r="D14" s="120" t="str">
        <f>Consultant!B44</f>
        <v>PC9</v>
      </c>
      <c r="E14" s="134" t="str">
        <f>Consultant!D44</f>
        <v>Employ forward and reverse traceability techniques to check the progress of development and integration of the products/solutions.</v>
      </c>
    </row>
    <row r="15" spans="1:5" ht="12" customHeight="1">
      <c r="A15" s="121"/>
      <c r="B15" s="265"/>
      <c r="C15" s="265"/>
      <c r="D15" s="120" t="str">
        <f>Consultant!B45</f>
        <v>PC10</v>
      </c>
      <c r="E15" s="134" t="str">
        <f>Consultant!D45</f>
        <v>Collaborate with cross-functional teams to understand the ease of adding/removing additional features in the 3dp solutions</v>
      </c>
    </row>
    <row r="16" spans="1:5" ht="12" customHeight="1">
      <c r="A16" s="121"/>
      <c r="B16" s="265"/>
      <c r="C16" s="265"/>
      <c r="D16" s="120" t="str">
        <f>Consultant!B46</f>
        <v>PC11</v>
      </c>
      <c r="E16" s="134" t="str">
        <f>Consultant!D46</f>
        <v>Define quality control metrics to improve process or solution performance</v>
      </c>
    </row>
    <row r="17" spans="1:5" ht="12" customHeight="1">
      <c r="A17" s="121"/>
      <c r="B17" s="265" t="s">
        <v>70</v>
      </c>
      <c r="C17" s="265"/>
      <c r="D17" s="120" t="str">
        <f>Consultant!B47</f>
        <v>PC12</v>
      </c>
      <c r="E17" s="134" t="str">
        <f>Consultant!D47</f>
        <v>Identify various international, country-specific and region-specific protocols, compliance standards and frameworks</v>
      </c>
    </row>
    <row r="18" spans="1:5" ht="12" customHeight="1">
      <c r="A18" s="121"/>
      <c r="B18" s="265"/>
      <c r="C18" s="265"/>
      <c r="D18" s="120" t="str">
        <f>Consultant!B48</f>
        <v>PC13</v>
      </c>
      <c r="E18" s="134" t="str">
        <f>Consultant!D48</f>
        <v xml:space="preserve">Identfiy compliance standards for hazardous/non-hazradous materials </v>
      </c>
    </row>
    <row r="19" spans="1:5" ht="12" customHeight="1">
      <c r="A19" s="121"/>
      <c r="B19" s="265"/>
      <c r="C19" s="265"/>
      <c r="D19" s="120" t="str">
        <f>Consultant!B49</f>
        <v>PC14</v>
      </c>
      <c r="E19" s="134" t="str">
        <f>Consultant!D49</f>
        <v>Implement compliance standards to meet the industry best practices, regulations and benchmarks</v>
      </c>
    </row>
    <row r="20" spans="1:5" ht="12" customHeight="1">
      <c r="A20" s="121"/>
      <c r="B20" s="265"/>
      <c r="C20" s="265"/>
      <c r="D20" s="120" t="str">
        <f>Consultant!B50</f>
        <v>PC15</v>
      </c>
      <c r="E20" s="134" t="str">
        <f>Consultant!D50</f>
        <v>Define organization level standards and guidelines to be followed across the process</v>
      </c>
    </row>
    <row r="21" spans="1:5" ht="12" customHeight="1">
      <c r="A21" s="121"/>
      <c r="B21" s="265"/>
      <c r="C21" s="265"/>
      <c r="D21" s="120" t="str">
        <f>Consultant!B51</f>
        <v>PC16</v>
      </c>
      <c r="E21" s="134" t="str">
        <f>Consultant!D51</f>
        <v>knowledge of Certifications from different authorities according to application/domain/Sector</v>
      </c>
    </row>
    <row r="22" spans="1:5" ht="12" customHeight="1">
      <c r="A22" s="121"/>
      <c r="B22" s="265" t="s">
        <v>73</v>
      </c>
      <c r="C22" s="265"/>
      <c r="D22" s="120" t="str">
        <f>Consultant!B52</f>
        <v>PC17</v>
      </c>
      <c r="E22" s="134" t="str">
        <f>Consultant!D52</f>
        <v>Identify organizational risk exposure</v>
      </c>
    </row>
    <row r="23" spans="1:5" ht="12" customHeight="1">
      <c r="A23" s="121"/>
      <c r="B23" s="265"/>
      <c r="C23" s="265"/>
      <c r="D23" s="120" t="str">
        <f>Consultant!B53</f>
        <v>PC18</v>
      </c>
      <c r="E23" s="134" t="str">
        <f>Consultant!D53</f>
        <v>Ensure the security of the digital file formats from corruption and leakage</v>
      </c>
    </row>
    <row r="24" spans="1:5" ht="12" customHeight="1">
      <c r="A24" s="121"/>
      <c r="B24" s="265"/>
      <c r="C24" s="265"/>
      <c r="D24" s="120" t="str">
        <f>Consultant!B54</f>
        <v>PC19</v>
      </c>
      <c r="E24" s="134" t="str">
        <f>Consultant!D54</f>
        <v>Implement checks and balances to eliminate/reduce operational risks</v>
      </c>
    </row>
    <row r="25" spans="1:5">
      <c r="A25" s="246" t="s">
        <v>330</v>
      </c>
      <c r="B25" s="248" t="s">
        <v>320</v>
      </c>
      <c r="C25" s="248"/>
      <c r="D25" s="120" t="s">
        <v>331</v>
      </c>
      <c r="E25" s="134" t="s">
        <v>332</v>
      </c>
    </row>
    <row r="26" spans="1:5">
      <c r="A26" s="246"/>
      <c r="B26" s="248"/>
      <c r="C26" s="248"/>
      <c r="D26" s="120" t="s">
        <v>333</v>
      </c>
      <c r="E26" s="134" t="s">
        <v>334</v>
      </c>
    </row>
    <row r="27" spans="1:5">
      <c r="A27" s="246"/>
      <c r="B27" s="248"/>
      <c r="C27" s="248"/>
      <c r="D27" s="120" t="s">
        <v>335</v>
      </c>
      <c r="E27" s="134" t="s">
        <v>336</v>
      </c>
    </row>
    <row r="28" spans="1:5">
      <c r="A28" s="246"/>
      <c r="B28" s="248"/>
      <c r="C28" s="248"/>
      <c r="D28" s="120" t="s">
        <v>337</v>
      </c>
      <c r="E28" s="134" t="s">
        <v>338</v>
      </c>
    </row>
    <row r="29" spans="1:5">
      <c r="A29" s="246"/>
      <c r="B29" s="248"/>
      <c r="C29" s="248"/>
      <c r="D29" s="120" t="s">
        <v>339</v>
      </c>
      <c r="E29" s="134" t="s">
        <v>340</v>
      </c>
    </row>
    <row r="30" spans="1:5">
      <c r="A30" s="246"/>
      <c r="B30" s="248" t="s">
        <v>321</v>
      </c>
      <c r="C30" s="248"/>
      <c r="D30" s="120" t="s">
        <v>341</v>
      </c>
      <c r="E30" s="134" t="s">
        <v>598</v>
      </c>
    </row>
    <row r="31" spans="1:5">
      <c r="A31" s="246"/>
      <c r="B31" s="248"/>
      <c r="C31" s="248"/>
      <c r="D31" s="120" t="s">
        <v>343</v>
      </c>
      <c r="E31" s="118" t="s">
        <v>600</v>
      </c>
    </row>
    <row r="32" spans="1:5">
      <c r="A32" s="246"/>
      <c r="B32" s="248"/>
      <c r="C32" s="248"/>
      <c r="D32" s="120" t="s">
        <v>345</v>
      </c>
      <c r="E32" s="117" t="s">
        <v>601</v>
      </c>
    </row>
    <row r="33" spans="1:5" ht="12" customHeight="1">
      <c r="A33" s="262" t="s">
        <v>322</v>
      </c>
      <c r="B33" s="263" t="s">
        <v>323</v>
      </c>
      <c r="C33" s="248" t="s">
        <v>435</v>
      </c>
      <c r="D33" s="120" t="s">
        <v>528</v>
      </c>
      <c r="E33" s="117" t="s">
        <v>542</v>
      </c>
    </row>
    <row r="34" spans="1:5">
      <c r="A34" s="262"/>
      <c r="B34" s="263"/>
      <c r="C34" s="248"/>
      <c r="D34" s="120" t="s">
        <v>530</v>
      </c>
      <c r="E34" s="117" t="s">
        <v>543</v>
      </c>
    </row>
    <row r="35" spans="1:5">
      <c r="A35" s="262"/>
      <c r="B35" s="263"/>
      <c r="C35" s="248"/>
      <c r="D35" s="120" t="s">
        <v>531</v>
      </c>
      <c r="E35" s="117" t="s">
        <v>544</v>
      </c>
    </row>
    <row r="36" spans="1:5">
      <c r="A36" s="262"/>
      <c r="B36" s="263"/>
      <c r="C36" s="120" t="s">
        <v>365</v>
      </c>
      <c r="D36" s="120" t="s">
        <v>532</v>
      </c>
      <c r="E36" s="117" t="s">
        <v>523</v>
      </c>
    </row>
    <row r="37" spans="1:5">
      <c r="A37" s="262"/>
      <c r="B37" s="263"/>
      <c r="C37" s="120" t="s">
        <v>470</v>
      </c>
      <c r="D37" s="120" t="s">
        <v>533</v>
      </c>
      <c r="E37" s="117" t="s">
        <v>545</v>
      </c>
    </row>
    <row r="38" spans="1:5">
      <c r="A38" s="262"/>
      <c r="B38" s="263"/>
      <c r="C38" s="248" t="s">
        <v>353</v>
      </c>
      <c r="D38" s="120" t="s">
        <v>538</v>
      </c>
      <c r="E38" s="117" t="s">
        <v>562</v>
      </c>
    </row>
    <row r="39" spans="1:5">
      <c r="A39" s="262"/>
      <c r="B39" s="263"/>
      <c r="C39" s="248"/>
      <c r="D39" s="120" t="s">
        <v>539</v>
      </c>
      <c r="E39" s="117" t="s">
        <v>546</v>
      </c>
    </row>
    <row r="40" spans="1:5">
      <c r="A40" s="262"/>
      <c r="B40" s="263"/>
      <c r="C40" s="248"/>
      <c r="D40" s="120" t="s">
        <v>540</v>
      </c>
      <c r="E40" s="117" t="s">
        <v>511</v>
      </c>
    </row>
    <row r="41" spans="1:5">
      <c r="A41" s="262"/>
      <c r="B41" s="263"/>
      <c r="C41" s="248"/>
      <c r="D41" s="120" t="s">
        <v>541</v>
      </c>
      <c r="E41" s="117" t="s">
        <v>547</v>
      </c>
    </row>
    <row r="42" spans="1:5">
      <c r="A42" s="262"/>
      <c r="B42" s="263"/>
      <c r="C42" s="120" t="s">
        <v>548</v>
      </c>
      <c r="D42" s="120" t="s">
        <v>553</v>
      </c>
      <c r="E42" s="117" t="s">
        <v>549</v>
      </c>
    </row>
    <row r="43" spans="1:5">
      <c r="A43" s="262"/>
      <c r="B43" s="263"/>
      <c r="C43" s="120" t="s">
        <v>356</v>
      </c>
      <c r="D43" s="120" t="s">
        <v>563</v>
      </c>
      <c r="E43" s="117" t="s">
        <v>550</v>
      </c>
    </row>
    <row r="44" spans="1:5">
      <c r="A44" s="262"/>
      <c r="B44" s="263"/>
      <c r="C44" s="124" t="s">
        <v>501</v>
      </c>
      <c r="D44" s="120" t="s">
        <v>564</v>
      </c>
      <c r="E44" s="117" t="s">
        <v>552</v>
      </c>
    </row>
    <row r="45" spans="1:5">
      <c r="A45" s="262"/>
      <c r="B45" s="263"/>
      <c r="C45" s="248" t="s">
        <v>438</v>
      </c>
      <c r="D45" s="120" t="s">
        <v>565</v>
      </c>
      <c r="E45" s="117" t="s">
        <v>554</v>
      </c>
    </row>
    <row r="46" spans="1:5">
      <c r="A46" s="262"/>
      <c r="B46" s="263"/>
      <c r="C46" s="248"/>
      <c r="D46" s="120" t="s">
        <v>566</v>
      </c>
      <c r="E46" s="117" t="s">
        <v>555</v>
      </c>
    </row>
    <row r="47" spans="1:5">
      <c r="A47" s="262"/>
      <c r="B47" s="263"/>
      <c r="C47" s="120" t="s">
        <v>472</v>
      </c>
      <c r="D47" s="120" t="s">
        <v>567</v>
      </c>
      <c r="E47" s="117" t="s">
        <v>473</v>
      </c>
    </row>
    <row r="48" spans="1:5">
      <c r="A48" s="262"/>
      <c r="B48" s="263"/>
      <c r="C48" s="248" t="s">
        <v>362</v>
      </c>
      <c r="D48" s="120" t="s">
        <v>568</v>
      </c>
      <c r="E48" s="117" t="s">
        <v>556</v>
      </c>
    </row>
    <row r="49" spans="1:5">
      <c r="A49" s="262"/>
      <c r="B49" s="263"/>
      <c r="C49" s="248"/>
      <c r="D49" s="120" t="s">
        <v>569</v>
      </c>
      <c r="E49" s="117" t="s">
        <v>522</v>
      </c>
    </row>
    <row r="50" spans="1:5">
      <c r="A50" s="262"/>
      <c r="B50" s="263"/>
      <c r="C50" s="248" t="s">
        <v>438</v>
      </c>
      <c r="D50" s="120" t="s">
        <v>570</v>
      </c>
      <c r="E50" s="117" t="s">
        <v>554</v>
      </c>
    </row>
    <row r="51" spans="1:5">
      <c r="A51" s="262"/>
      <c r="B51" s="263"/>
      <c r="C51" s="248"/>
      <c r="D51" s="120" t="s">
        <v>571</v>
      </c>
      <c r="E51" s="117" t="s">
        <v>555</v>
      </c>
    </row>
    <row r="52" spans="1:5">
      <c r="A52" s="262"/>
      <c r="B52" s="263"/>
      <c r="C52" s="124" t="s">
        <v>551</v>
      </c>
      <c r="D52" s="120" t="s">
        <v>572</v>
      </c>
      <c r="E52" s="117" t="s">
        <v>561</v>
      </c>
    </row>
    <row r="55" spans="1:5" ht="24.75" customHeight="1" thickBot="1">
      <c r="A55" s="249" t="s">
        <v>324</v>
      </c>
      <c r="B55" s="249"/>
      <c r="C55" s="123" t="s">
        <v>325</v>
      </c>
    </row>
    <row r="56" spans="1:5" ht="12" thickBot="1"/>
    <row r="57" spans="1:5" ht="29.25" customHeight="1" thickBot="1">
      <c r="A57" s="249" t="s">
        <v>368</v>
      </c>
      <c r="B57" s="249"/>
      <c r="C57" s="123" t="s">
        <v>325</v>
      </c>
    </row>
  </sheetData>
  <mergeCells count="23">
    <mergeCell ref="C48:C49"/>
    <mergeCell ref="C50:C51"/>
    <mergeCell ref="A1:D1"/>
    <mergeCell ref="A2:D2"/>
    <mergeCell ref="A3:D3"/>
    <mergeCell ref="A4:D4"/>
    <mergeCell ref="B5:D5"/>
    <mergeCell ref="A57:B57"/>
    <mergeCell ref="B6:C9"/>
    <mergeCell ref="B10:C13"/>
    <mergeCell ref="B14:C16"/>
    <mergeCell ref="B17:C21"/>
    <mergeCell ref="A25:A32"/>
    <mergeCell ref="B25:C29"/>
    <mergeCell ref="B30:C32"/>
    <mergeCell ref="A55:B55"/>
    <mergeCell ref="A6:A13"/>
    <mergeCell ref="B22:C24"/>
    <mergeCell ref="A33:A52"/>
    <mergeCell ref="B33:B52"/>
    <mergeCell ref="C33:C35"/>
    <mergeCell ref="C38:C41"/>
    <mergeCell ref="C45:C46"/>
  </mergeCells>
  <hyperlinks>
    <hyperlink ref="C55" location="'NOS List'!A1" display="Back" xr:uid="{C317F0B3-F75A-4F7E-84D1-DFCD17A8A095}"/>
    <hyperlink ref="C57" location="'Role List'!A1" display="Back" xr:uid="{B69B5012-15AC-4812-855F-E376918CA3AD}"/>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39524-93E6-4C63-9910-BA24EA485C02}">
  <dimension ref="A1:E42"/>
  <sheetViews>
    <sheetView workbookViewId="0">
      <selection activeCell="B6" sqref="B6:C10"/>
    </sheetView>
  </sheetViews>
  <sheetFormatPr defaultColWidth="9.1796875" defaultRowHeight="11.5"/>
  <cols>
    <col min="1" max="2" width="13.26953125" style="118" customWidth="1"/>
    <col min="3" max="3" width="15.7265625" style="118" customWidth="1"/>
    <col min="4" max="4" width="6.7265625" style="118" customWidth="1"/>
    <col min="5" max="5" width="135.7265625" style="175" customWidth="1"/>
    <col min="6" max="16384" width="9.1796875" style="118"/>
  </cols>
  <sheetData>
    <row r="1" spans="1:5">
      <c r="A1" s="246" t="s">
        <v>269</v>
      </c>
      <c r="B1" s="246"/>
      <c r="C1" s="246"/>
      <c r="D1" s="246"/>
      <c r="E1" s="133" t="str">
        <f ca="1">"SSC/" &amp; MID(CELL("filename",A1),FIND("]",CELL("filename",A1))+1,255)</f>
        <v>SSC/N8904</v>
      </c>
    </row>
    <row r="2" spans="1:5">
      <c r="A2" s="246" t="s">
        <v>270</v>
      </c>
      <c r="B2" s="246"/>
      <c r="C2" s="246"/>
      <c r="D2" s="246"/>
      <c r="E2" s="175" t="str">
        <f>'NOS List'!E5</f>
        <v>Assess and screen technology vendors, OEM partners and third-party service providers for execution</v>
      </c>
    </row>
    <row r="3" spans="1:5">
      <c r="A3" s="247" t="s">
        <v>271</v>
      </c>
      <c r="B3" s="247"/>
      <c r="C3" s="247"/>
      <c r="D3" s="247"/>
      <c r="E3" s="175" t="str">
        <f>'NOS List'!F5</f>
        <v>This unit is about fabricating cost-effective startegic partnerships with solution providers and OEM players for technlogy enablement and production support</v>
      </c>
    </row>
    <row r="4" spans="1:5">
      <c r="A4" s="247" t="s">
        <v>266</v>
      </c>
      <c r="B4" s="247"/>
      <c r="C4" s="247"/>
      <c r="D4" s="247"/>
      <c r="E4" s="135">
        <v>6</v>
      </c>
    </row>
    <row r="5" spans="1:5">
      <c r="A5" s="119" t="s">
        <v>1</v>
      </c>
      <c r="B5" s="259" t="s">
        <v>329</v>
      </c>
      <c r="C5" s="259"/>
      <c r="D5" s="248"/>
      <c r="E5" s="134" t="s">
        <v>526</v>
      </c>
    </row>
    <row r="6" spans="1:5" ht="12" customHeight="1">
      <c r="A6" s="266" t="s">
        <v>319</v>
      </c>
      <c r="B6" s="248" t="s">
        <v>375</v>
      </c>
      <c r="C6" s="248"/>
      <c r="D6" s="137" t="str">
        <f>Consultant!B21</f>
        <v>PC1</v>
      </c>
      <c r="E6" s="134" t="str">
        <f>Consultant!D59</f>
        <v>Understand various off-the-shelf materials, tools and appropriate equipment for the development of the product</v>
      </c>
    </row>
    <row r="7" spans="1:5" ht="11.5" customHeight="1">
      <c r="A7" s="267"/>
      <c r="B7" s="248"/>
      <c r="C7" s="248"/>
      <c r="D7" s="137" t="str">
        <f>Consultant!B22</f>
        <v>PC2</v>
      </c>
      <c r="E7" s="134" t="str">
        <f>Consultant!D60</f>
        <v>Understand the organizational in-house capability to develop 3dp solutions</v>
      </c>
    </row>
    <row r="8" spans="1:5" ht="11.5" customHeight="1">
      <c r="A8" s="267"/>
      <c r="B8" s="248"/>
      <c r="C8" s="248"/>
      <c r="D8" s="137" t="str">
        <f>Consultant!B23</f>
        <v>PC3</v>
      </c>
      <c r="E8" s="134" t="str">
        <f>Consultant!D61</f>
        <v>Understand the organizational feasibility of investments in new production tool, equipments, and space to develop solutions</v>
      </c>
    </row>
    <row r="9" spans="1:5" ht="12" customHeight="1">
      <c r="A9" s="267"/>
      <c r="B9" s="248"/>
      <c r="C9" s="248"/>
      <c r="D9" s="137" t="str">
        <f>Consultant!B24</f>
        <v>PC4</v>
      </c>
      <c r="E9" s="134" t="str">
        <f>Consultant!D62</f>
        <v>Evaluate the need to appoint vendor either partially or completely on the 3dp solutions</v>
      </c>
    </row>
    <row r="10" spans="1:5" ht="11.5" customHeight="1">
      <c r="A10" s="267"/>
      <c r="B10" s="248" t="s">
        <v>374</v>
      </c>
      <c r="C10" s="248"/>
      <c r="D10" s="137" t="str">
        <f>Consultant!B25</f>
        <v>PC5</v>
      </c>
      <c r="E10" s="134" t="str">
        <f>Consultant!D63</f>
        <v>Assess multiple vendors and their technical expertise</v>
      </c>
    </row>
    <row r="11" spans="1:5" ht="11.5" customHeight="1">
      <c r="A11" s="267"/>
      <c r="B11" s="248" t="s">
        <v>374</v>
      </c>
      <c r="C11" s="248"/>
      <c r="D11" s="137" t="str">
        <f>Consultant!B26</f>
        <v>PC6</v>
      </c>
      <c r="E11" s="134" t="str">
        <f>Consultant!D64</f>
        <v>Perform technical assessment of new vendor facility/offerings</v>
      </c>
    </row>
    <row r="12" spans="1:5" ht="11.5" customHeight="1">
      <c r="A12" s="267"/>
      <c r="B12" s="248"/>
      <c r="C12" s="248"/>
      <c r="D12" s="137" t="str">
        <f>Consultant!B27</f>
        <v>PC7</v>
      </c>
      <c r="E12" s="134" t="str">
        <f>Consultant!D65</f>
        <v>Identify vendor(s) for custom material and hardware requirements based on the vendor assessment criteria</v>
      </c>
    </row>
    <row r="13" spans="1:5" ht="12" customHeight="1">
      <c r="A13" s="267"/>
      <c r="B13" s="248"/>
      <c r="C13" s="248"/>
      <c r="D13" s="137" t="str">
        <f>Consultant!B28</f>
        <v>PC8</v>
      </c>
      <c r="E13" s="134" t="str">
        <f>Consultant!D66</f>
        <v>Understand the level of assistance the vendor's expertise would provide to the in-house R&amp;D and Design teams</v>
      </c>
    </row>
    <row r="14" spans="1:5" ht="12" customHeight="1">
      <c r="A14" s="136"/>
      <c r="B14" s="248"/>
      <c r="C14" s="248"/>
      <c r="D14" s="137" t="str">
        <f>Consultant!B29</f>
        <v>PC9</v>
      </c>
      <c r="E14" s="134" t="str">
        <f>Consultant!D67</f>
        <v>Assess the risks associated with long term dependency on the vendor</v>
      </c>
    </row>
    <row r="15" spans="1:5">
      <c r="A15" s="274" t="s">
        <v>330</v>
      </c>
      <c r="B15" s="261" t="s">
        <v>320</v>
      </c>
      <c r="C15" s="261"/>
      <c r="D15" s="120" t="s">
        <v>331</v>
      </c>
      <c r="E15" s="134" t="s">
        <v>332</v>
      </c>
    </row>
    <row r="16" spans="1:5">
      <c r="A16" s="275"/>
      <c r="B16" s="248"/>
      <c r="C16" s="248"/>
      <c r="D16" s="120" t="s">
        <v>333</v>
      </c>
      <c r="E16" s="134" t="s">
        <v>334</v>
      </c>
    </row>
    <row r="17" spans="1:5">
      <c r="A17" s="275"/>
      <c r="B17" s="248"/>
      <c r="C17" s="248"/>
      <c r="D17" s="120" t="s">
        <v>335</v>
      </c>
      <c r="E17" s="134" t="s">
        <v>336</v>
      </c>
    </row>
    <row r="18" spans="1:5">
      <c r="A18" s="275"/>
      <c r="B18" s="248"/>
      <c r="C18" s="248"/>
      <c r="D18" s="120" t="s">
        <v>337</v>
      </c>
      <c r="E18" s="134" t="s">
        <v>338</v>
      </c>
    </row>
    <row r="19" spans="1:5">
      <c r="A19" s="275"/>
      <c r="B19" s="248"/>
      <c r="C19" s="248"/>
      <c r="D19" s="120" t="s">
        <v>339</v>
      </c>
      <c r="E19" s="134" t="s">
        <v>340</v>
      </c>
    </row>
    <row r="20" spans="1:5">
      <c r="A20" s="275"/>
      <c r="B20" s="268" t="s">
        <v>321</v>
      </c>
      <c r="C20" s="269"/>
      <c r="D20" s="120" t="s">
        <v>341</v>
      </c>
      <c r="E20" s="117" t="s">
        <v>602</v>
      </c>
    </row>
    <row r="21" spans="1:5">
      <c r="A21" s="275"/>
      <c r="B21" s="270"/>
      <c r="C21" s="271"/>
      <c r="D21" s="120" t="s">
        <v>345</v>
      </c>
      <c r="E21" s="117" t="s">
        <v>603</v>
      </c>
    </row>
    <row r="22" spans="1:5">
      <c r="A22" s="275"/>
      <c r="B22" s="270"/>
      <c r="C22" s="271"/>
      <c r="D22" s="120" t="s">
        <v>347</v>
      </c>
      <c r="E22" s="117" t="s">
        <v>604</v>
      </c>
    </row>
    <row r="23" spans="1:5">
      <c r="A23" s="275"/>
      <c r="B23" s="270"/>
      <c r="C23" s="271"/>
      <c r="D23" s="120" t="s">
        <v>349</v>
      </c>
      <c r="E23" s="117" t="s">
        <v>605</v>
      </c>
    </row>
    <row r="24" spans="1:5">
      <c r="A24" s="275"/>
      <c r="B24" s="270"/>
      <c r="C24" s="271"/>
      <c r="D24" s="120" t="s">
        <v>351</v>
      </c>
      <c r="E24" s="117" t="s">
        <v>606</v>
      </c>
    </row>
    <row r="25" spans="1:5">
      <c r="A25" s="275"/>
      <c r="B25" s="270"/>
      <c r="C25" s="271"/>
      <c r="D25" s="120" t="s">
        <v>495</v>
      </c>
      <c r="E25" s="117" t="s">
        <v>607</v>
      </c>
    </row>
    <row r="26" spans="1:5">
      <c r="A26" s="276"/>
      <c r="B26" s="272"/>
      <c r="C26" s="273"/>
      <c r="D26" s="120" t="s">
        <v>497</v>
      </c>
      <c r="E26" s="117" t="s">
        <v>608</v>
      </c>
    </row>
    <row r="27" spans="1:5" ht="12" customHeight="1">
      <c r="A27" s="262" t="s">
        <v>322</v>
      </c>
      <c r="B27" s="263" t="s">
        <v>323</v>
      </c>
      <c r="C27" s="248" t="s">
        <v>435</v>
      </c>
      <c r="D27" s="120" t="s">
        <v>528</v>
      </c>
      <c r="E27" s="134" t="s">
        <v>542</v>
      </c>
    </row>
    <row r="28" spans="1:5">
      <c r="A28" s="262"/>
      <c r="B28" s="263"/>
      <c r="C28" s="248"/>
      <c r="D28" s="120" t="s">
        <v>530</v>
      </c>
      <c r="E28" s="134" t="s">
        <v>543</v>
      </c>
    </row>
    <row r="29" spans="1:5">
      <c r="A29" s="262"/>
      <c r="B29" s="263"/>
      <c r="C29" s="248"/>
      <c r="D29" s="120" t="s">
        <v>531</v>
      </c>
      <c r="E29" s="134" t="s">
        <v>544</v>
      </c>
    </row>
    <row r="30" spans="1:5">
      <c r="A30" s="262"/>
      <c r="B30" s="263"/>
      <c r="C30" s="120" t="s">
        <v>365</v>
      </c>
      <c r="D30" s="120" t="s">
        <v>532</v>
      </c>
      <c r="E30" s="134" t="s">
        <v>523</v>
      </c>
    </row>
    <row r="31" spans="1:5">
      <c r="A31" s="262"/>
      <c r="B31" s="263"/>
      <c r="C31" s="120" t="s">
        <v>470</v>
      </c>
      <c r="D31" s="120" t="s">
        <v>533</v>
      </c>
      <c r="E31" s="134" t="s">
        <v>545</v>
      </c>
    </row>
    <row r="32" spans="1:5">
      <c r="A32" s="262"/>
      <c r="B32" s="263"/>
      <c r="C32" s="248" t="s">
        <v>353</v>
      </c>
      <c r="D32" s="120" t="s">
        <v>538</v>
      </c>
      <c r="E32" s="134" t="s">
        <v>562</v>
      </c>
    </row>
    <row r="33" spans="1:5">
      <c r="A33" s="262"/>
      <c r="B33" s="263"/>
      <c r="C33" s="248"/>
      <c r="D33" s="120" t="s">
        <v>539</v>
      </c>
      <c r="E33" s="134" t="s">
        <v>546</v>
      </c>
    </row>
    <row r="34" spans="1:5">
      <c r="A34" s="262"/>
      <c r="B34" s="263"/>
      <c r="C34" s="248"/>
      <c r="D34" s="120" t="s">
        <v>540</v>
      </c>
      <c r="E34" s="134" t="s">
        <v>511</v>
      </c>
    </row>
    <row r="35" spans="1:5">
      <c r="A35" s="262"/>
      <c r="B35" s="263"/>
      <c r="C35" s="248"/>
      <c r="D35" s="120" t="s">
        <v>541</v>
      </c>
      <c r="E35" s="134" t="s">
        <v>547</v>
      </c>
    </row>
    <row r="36" spans="1:5">
      <c r="A36" s="262"/>
      <c r="B36" s="263"/>
      <c r="C36" s="120" t="s">
        <v>548</v>
      </c>
      <c r="D36" s="120" t="s">
        <v>553</v>
      </c>
      <c r="E36" s="134" t="s">
        <v>549</v>
      </c>
    </row>
    <row r="37" spans="1:5">
      <c r="A37" s="262"/>
      <c r="B37" s="263"/>
      <c r="C37" s="120" t="s">
        <v>356</v>
      </c>
      <c r="D37" s="120" t="s">
        <v>563</v>
      </c>
      <c r="E37" s="134" t="s">
        <v>550</v>
      </c>
    </row>
    <row r="38" spans="1:5">
      <c r="A38" s="262"/>
      <c r="B38" s="263"/>
      <c r="C38" s="124" t="s">
        <v>501</v>
      </c>
      <c r="D38" s="120" t="s">
        <v>564</v>
      </c>
      <c r="E38" s="134" t="s">
        <v>552</v>
      </c>
    </row>
    <row r="39" spans="1:5" ht="12" thickBot="1"/>
    <row r="40" spans="1:5" ht="15" thickBot="1">
      <c r="A40" s="249" t="s">
        <v>324</v>
      </c>
      <c r="B40" s="249"/>
      <c r="C40" s="123" t="s">
        <v>325</v>
      </c>
    </row>
    <row r="41" spans="1:5" ht="12" thickBot="1"/>
    <row r="42" spans="1:5" ht="15" thickBot="1">
      <c r="A42" s="249" t="s">
        <v>368</v>
      </c>
      <c r="B42" s="249"/>
      <c r="C42" s="123" t="s">
        <v>325</v>
      </c>
    </row>
  </sheetData>
  <mergeCells count="17">
    <mergeCell ref="A1:D1"/>
    <mergeCell ref="A2:D2"/>
    <mergeCell ref="A3:D3"/>
    <mergeCell ref="A4:D4"/>
    <mergeCell ref="B5:D5"/>
    <mergeCell ref="A42:B42"/>
    <mergeCell ref="B6:C10"/>
    <mergeCell ref="B11:C14"/>
    <mergeCell ref="B15:C19"/>
    <mergeCell ref="A40:B40"/>
    <mergeCell ref="A6:A13"/>
    <mergeCell ref="A27:A38"/>
    <mergeCell ref="B20:C26"/>
    <mergeCell ref="A15:A26"/>
    <mergeCell ref="B27:B38"/>
    <mergeCell ref="C27:C29"/>
    <mergeCell ref="C32:C35"/>
  </mergeCells>
  <hyperlinks>
    <hyperlink ref="C40" location="'NOS List'!A1" display="Back" xr:uid="{52DB8C73-00B8-47D8-BE5E-B3A5AEB6B2E6}"/>
    <hyperlink ref="C42" location="'Role List'!A1" display="Back" xr:uid="{A0A5DE48-C10C-436C-BBD8-E4B37B2F0D6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BFA42-7426-49F8-A31D-4BACD22FC8C2}">
  <dimension ref="A1:E43"/>
  <sheetViews>
    <sheetView topLeftCell="A19" workbookViewId="0">
      <selection activeCell="D29" sqref="D29:D33"/>
    </sheetView>
  </sheetViews>
  <sheetFormatPr defaultColWidth="9.1796875" defaultRowHeight="11.5"/>
  <cols>
    <col min="1" max="2" width="13.26953125" style="118" customWidth="1"/>
    <col min="3" max="3" width="15.7265625" style="118" customWidth="1"/>
    <col min="4" max="4" width="6.7265625" style="118" customWidth="1"/>
    <col min="5" max="5" width="135.7265625" style="175" customWidth="1"/>
    <col min="6" max="16384" width="9.1796875" style="118"/>
  </cols>
  <sheetData>
    <row r="1" spans="1:5">
      <c r="A1" s="246" t="s">
        <v>269</v>
      </c>
      <c r="B1" s="246"/>
      <c r="C1" s="246"/>
      <c r="D1" s="246"/>
      <c r="E1" s="133" t="str">
        <f ca="1">"SSC/" &amp; MID(CELL("filename",A1),FIND("]",CELL("filename",A1))+1,255)</f>
        <v>SSC/N8905</v>
      </c>
    </row>
    <row r="2" spans="1:5">
      <c r="A2" s="246" t="s">
        <v>270</v>
      </c>
      <c r="B2" s="246"/>
      <c r="C2" s="246"/>
      <c r="D2" s="246"/>
      <c r="E2" s="134" t="str">
        <f>Consultant!D70</f>
        <v>Ideate advanced 3D printing design techniques and process flows as building blocks for production and recommend process improvement solutions</v>
      </c>
    </row>
    <row r="3" spans="1:5">
      <c r="A3" s="247" t="s">
        <v>271</v>
      </c>
      <c r="B3" s="247"/>
      <c r="C3" s="247"/>
      <c r="D3" s="247"/>
      <c r="E3" s="175" t="str">
        <f>'NOS List'!F6</f>
        <v>This unit is about developing and characterizing effective additive manufacturing processes, corrective actions and quality controls to improve reproducibility and efficiencies</v>
      </c>
    </row>
    <row r="4" spans="1:5">
      <c r="A4" s="247" t="s">
        <v>266</v>
      </c>
      <c r="B4" s="247"/>
      <c r="C4" s="247"/>
      <c r="D4" s="247"/>
      <c r="E4" s="135">
        <v>6</v>
      </c>
    </row>
    <row r="5" spans="1:5">
      <c r="A5" s="119" t="s">
        <v>1</v>
      </c>
      <c r="B5" s="259" t="s">
        <v>329</v>
      </c>
      <c r="C5" s="259"/>
      <c r="D5" s="248"/>
      <c r="E5" s="134" t="s">
        <v>409</v>
      </c>
    </row>
    <row r="6" spans="1:5" ht="12" customHeight="1">
      <c r="A6" s="266" t="s">
        <v>319</v>
      </c>
      <c r="B6" s="277" t="s">
        <v>404</v>
      </c>
      <c r="C6" s="277"/>
      <c r="D6" s="120" t="str">
        <f>Consultant!B21</f>
        <v>PC1</v>
      </c>
      <c r="E6" s="134" t="str">
        <f>Consultant!D72</f>
        <v>Evaluate advantages and disadvantages of various conventional manufacturing processes (such as Casting, forging etc.)  vs 3dp</v>
      </c>
    </row>
    <row r="7" spans="1:5" ht="11.5" customHeight="1">
      <c r="A7" s="267"/>
      <c r="B7" s="277"/>
      <c r="C7" s="277"/>
      <c r="D7" s="120" t="str">
        <f>Consultant!B22</f>
        <v>PC2</v>
      </c>
      <c r="E7" s="134" t="str">
        <f>Consultant!D73</f>
        <v>Identify the most suitable 3dp manufacturing process based on the requirements</v>
      </c>
    </row>
    <row r="8" spans="1:5" ht="11.5" customHeight="1">
      <c r="A8" s="267"/>
      <c r="B8" s="277"/>
      <c r="C8" s="277"/>
      <c r="D8" s="120" t="str">
        <f>Consultant!B23</f>
        <v>PC3</v>
      </c>
      <c r="E8" s="134" t="str">
        <f>Consultant!D74</f>
        <v>Implement DFAM (Design For Additive Manufacturing) framework to optimize the product design and reduce the complexity of the production process</v>
      </c>
    </row>
    <row r="9" spans="1:5" ht="12" customHeight="1">
      <c r="A9" s="267"/>
      <c r="B9" s="277"/>
      <c r="C9" s="277"/>
      <c r="D9" s="120" t="str">
        <f>Consultant!B24</f>
        <v>PC4</v>
      </c>
      <c r="E9" s="134" t="str">
        <f>Consultant!D75</f>
        <v>Evaluate and prepare reports on processes and products to develop insights for improving solution and part quality</v>
      </c>
    </row>
    <row r="10" spans="1:5" ht="11.5" customHeight="1">
      <c r="A10" s="267"/>
      <c r="B10" s="277" t="s">
        <v>405</v>
      </c>
      <c r="C10" s="277"/>
      <c r="D10" s="120" t="str">
        <f>Consultant!B25</f>
        <v>PC5</v>
      </c>
      <c r="E10" s="134" t="str">
        <f>Consultant!D76</f>
        <v>Evaluate various sensors such as temperature sensors, humidity sensors, X-ray cameras,optical sensors etc. to monitor quality and catch errors layer by layer during the printing process</v>
      </c>
    </row>
    <row r="11" spans="1:5" ht="11.5" customHeight="1">
      <c r="A11" s="267"/>
      <c r="B11" s="277"/>
      <c r="C11" s="277"/>
      <c r="D11" s="120" t="str">
        <f>Consultant!B26</f>
        <v>PC6</v>
      </c>
      <c r="E11" s="134" t="str">
        <f>Consultant!D77</f>
        <v>Identify if to include subtractive  manufacturing tools for dimensional accuracy and process parameters to optimize prints (such as trimming lattices and holes to obtain required tolerances and desired geometries)</v>
      </c>
    </row>
    <row r="12" spans="1:5" ht="11.5" customHeight="1">
      <c r="A12" s="267"/>
      <c r="B12" s="277" t="s">
        <v>406</v>
      </c>
      <c r="C12" s="277"/>
      <c r="D12" s="120" t="str">
        <f>Consultant!B27</f>
        <v>PC7</v>
      </c>
      <c r="E12" s="134" t="str">
        <f>Consultant!D78</f>
        <v>Employ AI and ML technologies in conjunction with 3dp technology to optimize the type of materials, design objectives , printer settings, printing processes, and environmental conditions for making a product</v>
      </c>
    </row>
    <row r="13" spans="1:5" ht="12" customHeight="1">
      <c r="A13" s="267"/>
      <c r="B13" s="277"/>
      <c r="C13" s="277"/>
      <c r="D13" s="120" t="str">
        <f>Consultant!B28</f>
        <v>PC8</v>
      </c>
      <c r="E13" s="134" t="str">
        <f>Consultant!D79</f>
        <v>Identify ways to create feedback loops using AI and ML in the process to eliminate/reduce defects to significantly reduce inconsistencies of outputs across printers and over time</v>
      </c>
    </row>
    <row r="14" spans="1:5" ht="12" customHeight="1">
      <c r="A14" s="136"/>
      <c r="B14" s="277" t="s">
        <v>407</v>
      </c>
      <c r="C14" s="277"/>
      <c r="D14" s="120" t="str">
        <f>Consultant!B29</f>
        <v>PC9</v>
      </c>
      <c r="E14" s="134" t="str">
        <f>Consultant!D80</f>
        <v>Identify methods to continuously strive for fine-tuning the efficiency and repeatability of the production methods</v>
      </c>
    </row>
    <row r="15" spans="1:5" ht="12" customHeight="1">
      <c r="A15" s="136"/>
      <c r="B15" s="277"/>
      <c r="C15" s="277"/>
      <c r="D15" s="120" t="str">
        <f>Consultant!B30</f>
        <v>PC10</v>
      </c>
      <c r="E15" s="134" t="str">
        <f>Consultant!D81</f>
        <v>Define quality control limits/parameters to reduce the variability in output</v>
      </c>
    </row>
    <row r="16" spans="1:5" ht="12" customHeight="1">
      <c r="A16" s="136"/>
      <c r="B16" s="277"/>
      <c r="C16" s="277"/>
      <c r="D16" s="120" t="str">
        <f>Consultant!B31</f>
        <v>PC11</v>
      </c>
      <c r="E16" s="134" t="str">
        <f>Consultant!D82</f>
        <v>Understand the complexity of various digital files and ensure information security, information integrity, information interoperability and data portability is performed securely</v>
      </c>
    </row>
    <row r="17" spans="1:5" ht="12" customHeight="1">
      <c r="A17" s="136"/>
      <c r="B17" s="277"/>
      <c r="C17" s="277"/>
      <c r="D17" s="120" t="s">
        <v>15</v>
      </c>
      <c r="E17" s="134" t="str">
        <f>Consultant!D83</f>
        <v>Perform Root cause investigation (including RCAs and CAPAs) as part of improving product quality/performance issues due design failure and/or manufacturing process failure.</v>
      </c>
    </row>
    <row r="18" spans="1:5" ht="12" customHeight="1">
      <c r="A18" s="136"/>
      <c r="B18" s="277"/>
      <c r="C18" s="277"/>
      <c r="D18" s="120" t="s">
        <v>16</v>
      </c>
      <c r="E18" s="134" t="str">
        <f>Consultant!D84</f>
        <v xml:space="preserve">Identify ways to automate processes such as file format conversions across the system for faster production </v>
      </c>
    </row>
    <row r="19" spans="1:5" ht="12" customHeight="1">
      <c r="A19" s="136"/>
      <c r="B19" s="277"/>
      <c r="C19" s="277"/>
      <c r="D19" s="120" t="s">
        <v>17</v>
      </c>
      <c r="E19" s="134" t="str">
        <f>Consultant!D85</f>
        <v xml:space="preserve">Understand and deploy the reverse engineering workflows for 3d Printing </v>
      </c>
    </row>
    <row r="20" spans="1:5">
      <c r="A20" s="246" t="s">
        <v>330</v>
      </c>
      <c r="B20" s="261" t="s">
        <v>320</v>
      </c>
      <c r="C20" s="261"/>
      <c r="D20" s="120" t="s">
        <v>331</v>
      </c>
      <c r="E20" s="134" t="s">
        <v>515</v>
      </c>
    </row>
    <row r="21" spans="1:5">
      <c r="A21" s="246"/>
      <c r="B21" s="248"/>
      <c r="C21" s="248"/>
      <c r="D21" s="120" t="s">
        <v>333</v>
      </c>
      <c r="E21" s="134" t="s">
        <v>516</v>
      </c>
    </row>
    <row r="22" spans="1:5">
      <c r="A22" s="246"/>
      <c r="B22" s="248"/>
      <c r="C22" s="248"/>
      <c r="D22" s="120" t="s">
        <v>335</v>
      </c>
      <c r="E22" s="134" t="s">
        <v>517</v>
      </c>
    </row>
    <row r="23" spans="1:5">
      <c r="A23" s="246"/>
      <c r="B23" s="248"/>
      <c r="C23" s="248"/>
      <c r="D23" s="120" t="s">
        <v>337</v>
      </c>
      <c r="E23" s="134" t="s">
        <v>518</v>
      </c>
    </row>
    <row r="24" spans="1:5">
      <c r="A24" s="246"/>
      <c r="B24" s="248"/>
      <c r="C24" s="248"/>
      <c r="D24" s="120" t="s">
        <v>339</v>
      </c>
      <c r="E24" s="134" t="s">
        <v>574</v>
      </c>
    </row>
    <row r="25" spans="1:5">
      <c r="A25" s="246"/>
      <c r="B25" s="248" t="s">
        <v>321</v>
      </c>
      <c r="C25" s="248"/>
      <c r="D25" s="120" t="s">
        <v>341</v>
      </c>
      <c r="E25" s="134" t="s">
        <v>582</v>
      </c>
    </row>
    <row r="26" spans="1:5">
      <c r="A26" s="246"/>
      <c r="B26" s="248"/>
      <c r="C26" s="248"/>
      <c r="D26" s="120" t="s">
        <v>343</v>
      </c>
      <c r="E26" s="175" t="s">
        <v>579</v>
      </c>
    </row>
    <row r="27" spans="1:5">
      <c r="A27" s="246"/>
      <c r="B27" s="248"/>
      <c r="C27" s="248"/>
      <c r="D27" s="120" t="s">
        <v>345</v>
      </c>
      <c r="E27" s="134" t="s">
        <v>580</v>
      </c>
    </row>
    <row r="28" spans="1:5">
      <c r="A28" s="246"/>
      <c r="B28" s="248"/>
      <c r="C28" s="248"/>
      <c r="D28" s="120" t="s">
        <v>347</v>
      </c>
      <c r="E28" s="134" t="s">
        <v>581</v>
      </c>
    </row>
    <row r="29" spans="1:5">
      <c r="A29" s="262" t="s">
        <v>322</v>
      </c>
      <c r="B29" s="263" t="s">
        <v>587</v>
      </c>
      <c r="C29" s="248" t="s">
        <v>353</v>
      </c>
      <c r="D29" s="120" t="s">
        <v>528</v>
      </c>
      <c r="E29" s="134" t="s">
        <v>562</v>
      </c>
    </row>
    <row r="30" spans="1:5">
      <c r="A30" s="262"/>
      <c r="B30" s="263"/>
      <c r="C30" s="248"/>
      <c r="D30" s="120" t="s">
        <v>530</v>
      </c>
      <c r="E30" s="134" t="s">
        <v>546</v>
      </c>
    </row>
    <row r="31" spans="1:5">
      <c r="A31" s="262"/>
      <c r="B31" s="263"/>
      <c r="C31" s="248"/>
      <c r="D31" s="120" t="s">
        <v>531</v>
      </c>
      <c r="E31" s="134" t="s">
        <v>511</v>
      </c>
    </row>
    <row r="32" spans="1:5">
      <c r="A32" s="262"/>
      <c r="B32" s="263"/>
      <c r="C32" s="248"/>
      <c r="D32" s="120" t="s">
        <v>532</v>
      </c>
      <c r="E32" s="134" t="s">
        <v>547</v>
      </c>
    </row>
    <row r="33" spans="1:5">
      <c r="A33" s="262"/>
      <c r="B33" s="263"/>
      <c r="C33" s="120" t="s">
        <v>548</v>
      </c>
      <c r="D33" s="120" t="s">
        <v>533</v>
      </c>
      <c r="E33" s="134" t="s">
        <v>549</v>
      </c>
    </row>
    <row r="34" spans="1:5">
      <c r="A34" s="262"/>
      <c r="B34" s="263"/>
      <c r="C34" s="120" t="s">
        <v>356</v>
      </c>
      <c r="D34" s="120" t="s">
        <v>538</v>
      </c>
      <c r="E34" s="134" t="s">
        <v>550</v>
      </c>
    </row>
    <row r="35" spans="1:5">
      <c r="A35" s="262"/>
      <c r="B35" s="263"/>
      <c r="C35" s="124" t="s">
        <v>501</v>
      </c>
      <c r="D35" s="120" t="s">
        <v>539</v>
      </c>
      <c r="E35" s="134" t="s">
        <v>552</v>
      </c>
    </row>
    <row r="36" spans="1:5">
      <c r="A36" s="262"/>
      <c r="B36" s="263"/>
      <c r="C36" s="248" t="s">
        <v>438</v>
      </c>
      <c r="D36" s="120" t="s">
        <v>540</v>
      </c>
      <c r="E36" s="134" t="s">
        <v>554</v>
      </c>
    </row>
    <row r="37" spans="1:5">
      <c r="A37" s="262"/>
      <c r="B37" s="263"/>
      <c r="C37" s="248"/>
      <c r="D37" s="120" t="s">
        <v>541</v>
      </c>
      <c r="E37" s="134" t="s">
        <v>555</v>
      </c>
    </row>
    <row r="38" spans="1:5">
      <c r="A38" s="262"/>
      <c r="B38" s="263"/>
      <c r="C38" s="120" t="s">
        <v>472</v>
      </c>
      <c r="D38" s="120" t="s">
        <v>553</v>
      </c>
      <c r="E38" s="134" t="s">
        <v>473</v>
      </c>
    </row>
    <row r="40" spans="1:5" ht="12" thickBot="1"/>
    <row r="41" spans="1:5" ht="24.75" customHeight="1" thickBot="1">
      <c r="A41" s="249" t="s">
        <v>324</v>
      </c>
      <c r="B41" s="249"/>
      <c r="C41" s="123" t="s">
        <v>325</v>
      </c>
    </row>
    <row r="42" spans="1:5" ht="12" thickBot="1"/>
    <row r="43" spans="1:5" ht="29.25" customHeight="1" thickBot="1">
      <c r="A43" s="249" t="s">
        <v>368</v>
      </c>
      <c r="B43" s="249"/>
      <c r="C43" s="123" t="s">
        <v>325</v>
      </c>
    </row>
  </sheetData>
  <mergeCells count="19">
    <mergeCell ref="A6:A13"/>
    <mergeCell ref="B6:C9"/>
    <mergeCell ref="B10:C11"/>
    <mergeCell ref="B12:C13"/>
    <mergeCell ref="B14:C19"/>
    <mergeCell ref="A1:D1"/>
    <mergeCell ref="A2:D2"/>
    <mergeCell ref="A3:D3"/>
    <mergeCell ref="A4:D4"/>
    <mergeCell ref="B5:D5"/>
    <mergeCell ref="A43:B43"/>
    <mergeCell ref="A20:A28"/>
    <mergeCell ref="B20:C24"/>
    <mergeCell ref="B25:C28"/>
    <mergeCell ref="A41:B41"/>
    <mergeCell ref="A29:A38"/>
    <mergeCell ref="B29:B38"/>
    <mergeCell ref="C29:C32"/>
    <mergeCell ref="C36:C37"/>
  </mergeCells>
  <hyperlinks>
    <hyperlink ref="C41" location="'NOS List'!A1" display="Back" xr:uid="{95251E4A-4159-49F6-B631-4F17DEF6EA9C}"/>
    <hyperlink ref="C43" location="'Role List'!A1" display="Back" xr:uid="{9F3DA82D-489F-4E47-B404-AB06A216C1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NOS List</vt:lpstr>
      <vt:lpstr>Roles List </vt:lpstr>
      <vt:lpstr>List of popular tools </vt:lpstr>
      <vt:lpstr>Consultant</vt:lpstr>
      <vt:lpstr>N8901</vt:lpstr>
      <vt:lpstr>N8902</vt:lpstr>
      <vt:lpstr>N8903</vt:lpstr>
      <vt:lpstr>N8904</vt:lpstr>
      <vt:lpstr>N8905</vt:lpstr>
      <vt:lpstr>N8906</vt:lpstr>
      <vt:lpstr>Software Development</vt:lpstr>
      <vt:lpstr>N8907</vt:lpstr>
      <vt:lpstr>N8908</vt:lpstr>
      <vt:lpstr>N8909</vt:lpstr>
      <vt:lpstr>N8910</vt:lpstr>
      <vt:lpstr>3D Modelling</vt:lpstr>
      <vt:lpstr>N8911</vt:lpstr>
      <vt:lpstr>N8912</vt:lpstr>
      <vt:lpstr>N8913</vt:lpstr>
      <vt:lpstr>N8914</vt:lpstr>
      <vt:lpstr>N9006</vt:lpstr>
      <vt:lpstr>N9010</vt:lpstr>
      <vt:lpstr>N9012</vt:lpstr>
      <vt:lpstr>N9013</vt:lpstr>
      <vt:lpstr>N9014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Rahil Muneer</dc:creator>
  <cp:keywords/>
  <dc:description/>
  <cp:lastModifiedBy>Vivek Dwivedi</cp:lastModifiedBy>
  <cp:revision/>
  <dcterms:created xsi:type="dcterms:W3CDTF">2015-06-05T18:17:20Z</dcterms:created>
  <dcterms:modified xsi:type="dcterms:W3CDTF">2022-04-13T09:11:56Z</dcterms:modified>
  <cp:category/>
  <cp:contentStatus/>
</cp:coreProperties>
</file>